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49"/>
  </bookViews>
  <sheets>
    <sheet name="№99 ЦГБ" sheetId="1" r:id="rId1"/>
    <sheet name="№89 ЦГБ" sheetId="2" r:id="rId2"/>
    <sheet name="№88 ЦГБ" sheetId="3" r:id="rId3"/>
    <sheet name="№87 ЦГБ" sheetId="4" r:id="rId4"/>
    <sheet name="№86 ЦГБ" sheetId="5" r:id="rId5"/>
    <sheet name="№84 ЦГБ" sheetId="6" r:id="rId6"/>
    <sheet name="№83 ЦГБ" sheetId="7" r:id="rId7"/>
    <sheet name="№82 ЦГБ" sheetId="8" r:id="rId8"/>
    <sheet name="№161 ЦГБ" sheetId="9" r:id="rId9"/>
    <sheet name="№160 ЦГБ" sheetId="10" r:id="rId10"/>
    <sheet name="№152 ЦГБ" sheetId="11" r:id="rId11"/>
    <sheet name="ЦГБ" sheetId="12" r:id="rId12"/>
    <sheet name="№122 ЦГБ" sheetId="13" r:id="rId13"/>
    <sheet name="№113 ЦГБ" sheetId="14" r:id="rId14"/>
    <sheet name="№197 ЦГБ" sheetId="15" r:id="rId15"/>
    <sheet name="№196 ЦГБ" sheetId="16" r:id="rId16"/>
    <sheet name="№195 ЦГБ" sheetId="17" r:id="rId17"/>
    <sheet name="№194 ЦГБ" sheetId="18" r:id="rId18"/>
    <sheet name="№193 ЦГБ" sheetId="19" r:id="rId19"/>
    <sheet name="№192 ЦГБ" sheetId="20" r:id="rId20"/>
    <sheet name="№159 ЦГБ" sheetId="21" r:id="rId21"/>
    <sheet name="№133 ЦГБ" sheetId="22" r:id="rId22"/>
    <sheet name="№132 ЦГБ" sheetId="23" r:id="rId23"/>
    <sheet name="№104ЦГБ" sheetId="24" r:id="rId24"/>
    <sheet name="№103 ЦГБ" sheetId="25" r:id="rId25"/>
    <sheet name="№111 ЦГБ" sheetId="26" r:id="rId26"/>
    <sheet name="№110 ЦГБ" sheetId="27" r:id="rId27"/>
    <sheet name="№109 ЦГБ" sheetId="28" r:id="rId28"/>
    <sheet name="№106 ЦГБ" sheetId="29" r:id="rId29"/>
    <sheet name="№155 Адм." sheetId="30" r:id="rId30"/>
    <sheet name="№68 Адм." sheetId="31" r:id="rId31"/>
    <sheet name="№32 Адм." sheetId="32" r:id="rId32"/>
    <sheet name="№167 ЦГБ" sheetId="33" r:id="rId33"/>
    <sheet name="№60 ЦГБ" sheetId="34" r:id="rId34"/>
    <sheet name="№59 ЦГБ" sheetId="35" r:id="rId35"/>
    <sheet name="№58 ЦГБ" sheetId="36" r:id="rId36"/>
    <sheet name="№57 ЦГБ" sheetId="37" r:id="rId37"/>
    <sheet name="№56 ЦГБ" sheetId="38" r:id="rId38"/>
    <sheet name="№55 ЦГБ" sheetId="39" r:id="rId39"/>
    <sheet name="№53 ЦГБ" sheetId="40" r:id="rId40"/>
    <sheet name="№52 ЦГБ" sheetId="41" r:id="rId41"/>
    <sheet name="№49 ЦГБ" sheetId="42" r:id="rId42"/>
    <sheet name="№43 ЦГБ" sheetId="43" r:id="rId43"/>
    <sheet name="№6 ЦГБ" sheetId="44" r:id="rId44"/>
    <sheet name="№39 ЦГБ" sheetId="45" r:id="rId45"/>
    <sheet name="№37 ЦГБ" sheetId="46" r:id="rId46"/>
    <sheet name="№38 ЦГБ" sheetId="47" r:id="rId47"/>
    <sheet name="№5ЦГБ" sheetId="48" r:id="rId48"/>
    <sheet name="№2 ЦГБ" sheetId="49" r:id="rId49"/>
    <sheet name="Реестр" sheetId="50" r:id="rId50"/>
  </sheets>
  <definedNames>
    <definedName name="Excel_BuiltIn__FilterDatabase_50">'Реестр'!$A$5:$AD$16</definedName>
  </definedNames>
  <calcPr fullCalcOnLoad="1"/>
</workbook>
</file>

<file path=xl/sharedStrings.xml><?xml version="1.0" encoding="utf-8"?>
<sst xmlns="http://schemas.openxmlformats.org/spreadsheetml/2006/main" count="9478" uniqueCount="4296">
  <si>
    <t>N</t>
  </si>
  <si>
    <t>Наименование товара, работ, услуг</t>
  </si>
  <si>
    <t>Код  продукции</t>
  </si>
  <si>
    <t>Единица измерения</t>
  </si>
  <si>
    <t>Цена за единицу,</t>
  </si>
  <si>
    <t>Коли-чество</t>
  </si>
  <si>
    <t>Сумма, рублей</t>
  </si>
  <si>
    <t>п/п</t>
  </si>
  <si>
    <t>по ОКП</t>
  </si>
  <si>
    <t>по ОКЕИ</t>
  </si>
  <si>
    <t>рублей</t>
  </si>
  <si>
    <r>
      <t>на поставку</t>
    </r>
    <r>
      <rPr>
        <b/>
        <sz val="10"/>
        <rFont val="Times New Roman"/>
        <family val="1"/>
      </rPr>
      <t xml:space="preserve"> </t>
    </r>
    <r>
      <rPr>
        <sz val="10"/>
        <rFont val="Times New Roman"/>
        <family val="1"/>
      </rPr>
      <t>дезинфекционных средств (в том числе кожных антисептиков) для МУЗ «ЦГБ им. М.В. Гольца» г.Фрязино</t>
    </r>
  </si>
  <si>
    <t>средства бюджета г.Фрязино</t>
  </si>
  <si>
    <t>Экодез, фл. 1л</t>
  </si>
  <si>
    <t>штук</t>
  </si>
  <si>
    <t>23364.00</t>
  </si>
  <si>
    <t>Эком-50М, фл. 5л</t>
  </si>
  <si>
    <t>3245.00</t>
  </si>
  <si>
    <t>16225.00</t>
  </si>
  <si>
    <t>Экомин-Супер, фл. 1л</t>
  </si>
  <si>
    <t>7611.00</t>
  </si>
  <si>
    <t xml:space="preserve"> 228330.00</t>
  </si>
  <si>
    <t>Пандезин, фл. 1л</t>
  </si>
  <si>
    <t>2596.00</t>
  </si>
  <si>
    <t xml:space="preserve">  77880.00</t>
  </si>
  <si>
    <t>Бонасепт, фл. 1л</t>
  </si>
  <si>
    <t>324.50</t>
  </si>
  <si>
    <t xml:space="preserve">  5192.00</t>
  </si>
  <si>
    <t>Бонацид, фл. 0.5л</t>
  </si>
  <si>
    <t>454.30</t>
  </si>
  <si>
    <t xml:space="preserve">  4997.30</t>
  </si>
  <si>
    <t>Пандезин ДВК, фл. 5л</t>
  </si>
  <si>
    <t>5386.70</t>
  </si>
  <si>
    <t xml:space="preserve">  26933.30</t>
  </si>
  <si>
    <t>Хлор-Актив, пол.емк. 1кг</t>
  </si>
  <si>
    <t>542.80</t>
  </si>
  <si>
    <t xml:space="preserve">  15198.40</t>
  </si>
  <si>
    <t>Итого:</t>
  </si>
  <si>
    <t>398120.2 0</t>
  </si>
  <si>
    <t>средства обязательного медицинского страхования</t>
  </si>
  <si>
    <t>9735.00</t>
  </si>
  <si>
    <t>319662.00</t>
  </si>
  <si>
    <t>Бонадерм, фл. 1л</t>
  </si>
  <si>
    <t>519.20</t>
  </si>
  <si>
    <t>29075.00</t>
  </si>
  <si>
    <t>Бонадерм-гель, туба  0,1л</t>
  </si>
  <si>
    <t>113.28</t>
  </si>
  <si>
    <t>1699.20</t>
  </si>
  <si>
    <t>5516.50</t>
  </si>
  <si>
    <t>3180.10.</t>
  </si>
  <si>
    <t>16160.10</t>
  </si>
  <si>
    <t>14112.80</t>
  </si>
  <si>
    <t>422504.90</t>
  </si>
  <si>
    <t>средства полученные по родовым сертификатам</t>
  </si>
  <si>
    <t>9864.80</t>
  </si>
  <si>
    <t>6490.00</t>
  </si>
  <si>
    <t>3180.10</t>
  </si>
  <si>
    <t>10773.40</t>
  </si>
  <si>
    <t>79219.30</t>
  </si>
  <si>
    <t>Итого</t>
  </si>
  <si>
    <t xml:space="preserve">899844.40     </t>
  </si>
  <si>
    <t>Наименование</t>
  </si>
  <si>
    <t>Код продукции</t>
  </si>
  <si>
    <t xml:space="preserve">Единица измерения по ОКЕИ (условное  </t>
  </si>
  <si>
    <t>Цена за</t>
  </si>
  <si>
    <t>Коли-</t>
  </si>
  <si>
    <t>Сумма,</t>
  </si>
  <si>
    <t>товара, работ,</t>
  </si>
  <si>
    <t xml:space="preserve">по ОКП  </t>
  </si>
  <si>
    <t>обозначение)</t>
  </si>
  <si>
    <t>единицу,</t>
  </si>
  <si>
    <t>чество</t>
  </si>
  <si>
    <t xml:space="preserve">услуг    </t>
  </si>
  <si>
    <t xml:space="preserve">рублей </t>
  </si>
  <si>
    <r>
      <t>на поставку хлебобулочных изделий  для МУЗ «ЦГБ им.М.В. Гольца»</t>
    </r>
    <r>
      <rPr>
        <b/>
        <sz val="10"/>
        <rFont val="Times New Roman"/>
        <family val="1"/>
      </rPr>
      <t xml:space="preserve"> </t>
    </r>
  </si>
  <si>
    <t>Хлеб ржаной</t>
  </si>
  <si>
    <t>кг.</t>
  </si>
  <si>
    <t>15-00</t>
  </si>
  <si>
    <t>1 875-00</t>
  </si>
  <si>
    <t>Хлеб пшеничный</t>
  </si>
  <si>
    <t>19-50</t>
  </si>
  <si>
    <t>3 510-00</t>
  </si>
  <si>
    <t xml:space="preserve">Итого </t>
  </si>
  <si>
    <t>средства  обязательного медицинского страхования</t>
  </si>
  <si>
    <t>45 750-00</t>
  </si>
  <si>
    <t>92 625-00</t>
  </si>
  <si>
    <t>138 375-00</t>
  </si>
  <si>
    <t>средства от оказания платных услуг</t>
  </si>
  <si>
    <t>360-00</t>
  </si>
  <si>
    <t>643-50</t>
  </si>
  <si>
    <t>1 003-50</t>
  </si>
  <si>
    <t>144763,.50</t>
  </si>
  <si>
    <r>
      <t xml:space="preserve">на поставку  птицы для МУЗ «ЦГБ им.М.В. Гольца»  </t>
    </r>
    <r>
      <rPr>
        <b/>
        <sz val="10"/>
        <rFont val="Times New Roman"/>
        <family val="1"/>
      </rPr>
      <t xml:space="preserve"> </t>
    </r>
  </si>
  <si>
    <t>Индейки филе</t>
  </si>
  <si>
    <t>155.00</t>
  </si>
  <si>
    <t>1860.00</t>
  </si>
  <si>
    <t>Куры 1 категории(тушка)</t>
  </si>
  <si>
    <t>98.00</t>
  </si>
  <si>
    <t>4410.00</t>
  </si>
  <si>
    <t>6270.00</t>
  </si>
  <si>
    <t xml:space="preserve">средства обязательного медицинского страхования </t>
  </si>
  <si>
    <t>Филе индейки</t>
  </si>
  <si>
    <t>69750.00</t>
  </si>
  <si>
    <t>Куры 1 категории</t>
  </si>
  <si>
    <t>117600.00</t>
  </si>
  <si>
    <t>187350.00</t>
  </si>
  <si>
    <t>465.00</t>
  </si>
  <si>
    <t>980.00</t>
  </si>
  <si>
    <t>1445.00</t>
  </si>
  <si>
    <t>ИТОГО</t>
  </si>
  <si>
    <t>195065.00</t>
  </si>
  <si>
    <r>
      <t>на поставку</t>
    </r>
    <r>
      <rPr>
        <b/>
        <sz val="10"/>
        <rFont val="Times New Roman"/>
        <family val="1"/>
      </rPr>
      <t xml:space="preserve"> </t>
    </r>
    <r>
      <rPr>
        <sz val="10"/>
        <rFont val="Times New Roman"/>
        <family val="1"/>
      </rPr>
      <t>бакалеи для МУЗ «ЦГБ им. М.В. Гольца» г.Фрязино</t>
    </r>
  </si>
  <si>
    <t>Макаронные изделия</t>
  </si>
  <si>
    <t>32.00</t>
  </si>
  <si>
    <t>480.00</t>
  </si>
  <si>
    <t>Геркулес "Экстра" (овсяные хлопья)</t>
  </si>
  <si>
    <t>45.00</t>
  </si>
  <si>
    <t>810.00</t>
  </si>
  <si>
    <t>Горох лущеный фасованный</t>
  </si>
  <si>
    <t>20.00</t>
  </si>
  <si>
    <t>300.00</t>
  </si>
  <si>
    <t>Гречка фасов.</t>
  </si>
  <si>
    <t>26.00</t>
  </si>
  <si>
    <t>780.00</t>
  </si>
  <si>
    <t>Кофе (кофейный напиток)</t>
  </si>
  <si>
    <t>230.00</t>
  </si>
  <si>
    <t>552.00</t>
  </si>
  <si>
    <t>Манная крупа</t>
  </si>
  <si>
    <t>19.00</t>
  </si>
  <si>
    <t>380.00</t>
  </si>
  <si>
    <t>Мука высший сорт фасованная</t>
  </si>
  <si>
    <t>16.00</t>
  </si>
  <si>
    <t>24.00</t>
  </si>
  <si>
    <t>Огурцы консервированные фасованные. Нетто</t>
  </si>
  <si>
    <t>55.00</t>
  </si>
  <si>
    <t>550.00</t>
  </si>
  <si>
    <t>Перловка фасованная</t>
  </si>
  <si>
    <t>22.00</t>
  </si>
  <si>
    <t>330.00</t>
  </si>
  <si>
    <t>Пшено фасованное</t>
  </si>
  <si>
    <t>25.00</t>
  </si>
  <si>
    <t>750.00</t>
  </si>
  <si>
    <t>Рис фасованный.</t>
  </si>
  <si>
    <t>34.00</t>
  </si>
  <si>
    <t>1020.00</t>
  </si>
  <si>
    <t>Сахар  фасованный.</t>
  </si>
  <si>
    <t>28.00</t>
  </si>
  <si>
    <t>1876.00</t>
  </si>
  <si>
    <t>Соль йодированная.</t>
  </si>
  <si>
    <t>9.00</t>
  </si>
  <si>
    <t>162.00</t>
  </si>
  <si>
    <t>Томатная паста</t>
  </si>
  <si>
    <t>60.00</t>
  </si>
  <si>
    <t>180.00</t>
  </si>
  <si>
    <t>Чай</t>
  </si>
  <si>
    <t>160.00</t>
  </si>
  <si>
    <t>240.00</t>
  </si>
  <si>
    <t>Яйцо 1 категории</t>
  </si>
  <si>
    <t>шт.</t>
  </si>
  <si>
    <t>3.00</t>
  </si>
  <si>
    <t>360.00</t>
  </si>
  <si>
    <t>8794.00</t>
  </si>
  <si>
    <t>Сок (200 г)</t>
  </si>
  <si>
    <t>10.00</t>
  </si>
  <si>
    <t>20000.00</t>
  </si>
  <si>
    <t>22400.00</t>
  </si>
  <si>
    <t xml:space="preserve">Геркулес "Экстра" (овсяные хлопья)               </t>
  </si>
  <si>
    <t>14400.00</t>
  </si>
  <si>
    <t>2000.00</t>
  </si>
  <si>
    <t>15600.00</t>
  </si>
  <si>
    <t>10350.00</t>
  </si>
  <si>
    <t>Лавровый лист (пак.)</t>
  </si>
  <si>
    <t>210.00</t>
  </si>
  <si>
    <t>47250.00</t>
  </si>
  <si>
    <t>Манка</t>
  </si>
  <si>
    <t>8550.00</t>
  </si>
  <si>
    <t>1760.00</t>
  </si>
  <si>
    <t>5500.00</t>
  </si>
  <si>
    <t>3300.00</t>
  </si>
  <si>
    <t>Приправа (пак.)</t>
  </si>
  <si>
    <t>5320.00</t>
  </si>
  <si>
    <t>8750.00</t>
  </si>
  <si>
    <t>22100.00</t>
  </si>
  <si>
    <t>42000.00</t>
  </si>
  <si>
    <t>2430.00</t>
  </si>
  <si>
    <t>7200.00</t>
  </si>
  <si>
    <t>Уксус 0,5л.</t>
  </si>
  <si>
    <t>бут.</t>
  </si>
  <si>
    <t>990.00</t>
  </si>
  <si>
    <t>5600.00</t>
  </si>
  <si>
    <t>Ячка фасованная</t>
  </si>
  <si>
    <t>30.00</t>
  </si>
  <si>
    <t>2100.00</t>
  </si>
  <si>
    <t>Сок  (1л)</t>
  </si>
  <si>
    <t>л</t>
  </si>
  <si>
    <t>9800.00</t>
  </si>
  <si>
    <t>Крахмал</t>
  </si>
  <si>
    <t>кг</t>
  </si>
  <si>
    <t>1200.00</t>
  </si>
  <si>
    <t>273000.00</t>
  </si>
  <si>
    <t>192.00</t>
  </si>
  <si>
    <t xml:space="preserve">Геркулес "Экстра" (овсяные хлопья)              </t>
  </si>
  <si>
    <t>135.00</t>
  </si>
  <si>
    <t>156.00</t>
  </si>
  <si>
    <t>69.00</t>
  </si>
  <si>
    <t>68.40</t>
  </si>
  <si>
    <t>9.60</t>
  </si>
  <si>
    <t>82.80</t>
  </si>
  <si>
    <t>13.20</t>
  </si>
  <si>
    <t>37.50</t>
  </si>
  <si>
    <t>204.00</t>
  </si>
  <si>
    <t>280.00</t>
  </si>
  <si>
    <t>27.00</t>
  </si>
  <si>
    <t>48.00</t>
  </si>
  <si>
    <t>90.00</t>
  </si>
  <si>
    <t>1502.20</t>
  </si>
  <si>
    <t>283296.20</t>
  </si>
  <si>
    <t xml:space="preserve">Единица измерения по ОКЕИ (условное </t>
  </si>
  <si>
    <t xml:space="preserve">по ОКП </t>
  </si>
  <si>
    <t xml:space="preserve">услуг   </t>
  </si>
  <si>
    <t>на поставку мяса для МУЗ «ЦГБ им. М.В. Гольца»</t>
  </si>
  <si>
    <t>Мясо оковалок 1 сорт(говядина без кости)</t>
  </si>
  <si>
    <t>179.00</t>
  </si>
  <si>
    <t>10740.00</t>
  </si>
  <si>
    <t>Печень говяжья</t>
  </si>
  <si>
    <t>90.10</t>
  </si>
  <si>
    <t>2252.50</t>
  </si>
  <si>
    <t>12992.50</t>
  </si>
  <si>
    <t>286400.00</t>
  </si>
  <si>
    <t>37842.00</t>
  </si>
  <si>
    <t>324242.00</t>
  </si>
  <si>
    <t>2148.00</t>
  </si>
  <si>
    <t>270.30</t>
  </si>
  <si>
    <t>2418.30</t>
  </si>
  <si>
    <t xml:space="preserve">339652.80      </t>
  </si>
  <si>
    <t>на поставку овощей для МУЗ «ЦГБ им М.В. Гольца» г.Фрязино</t>
  </si>
  <si>
    <t>Капуста свежая</t>
  </si>
  <si>
    <t>15.00</t>
  </si>
  <si>
    <t>2625-00</t>
  </si>
  <si>
    <t>Картофель</t>
  </si>
  <si>
    <t>13.00</t>
  </si>
  <si>
    <t>3900-00</t>
  </si>
  <si>
    <t>Лук репчатый</t>
  </si>
  <si>
    <t>18.00</t>
  </si>
  <si>
    <t>630-00</t>
  </si>
  <si>
    <t>Морковь</t>
  </si>
  <si>
    <t>1875-00</t>
  </si>
  <si>
    <t>Свекла</t>
  </si>
  <si>
    <t>1000-00</t>
  </si>
  <si>
    <t>Сухофрукты</t>
  </si>
  <si>
    <t>675-00</t>
  </si>
  <si>
    <t>Огурцы свежие</t>
  </si>
  <si>
    <t>450.00</t>
  </si>
  <si>
    <t>Помидоры свежие</t>
  </si>
  <si>
    <t>675.00</t>
  </si>
  <si>
    <t>Кабачки</t>
  </si>
  <si>
    <t>375.00</t>
  </si>
  <si>
    <t>Всего</t>
  </si>
  <si>
    <t>12205.00</t>
  </si>
  <si>
    <t>45000.00</t>
  </si>
  <si>
    <t>117000.00</t>
  </si>
  <si>
    <t>16200.00</t>
  </si>
  <si>
    <t>42500.00</t>
  </si>
  <si>
    <t>20250.00</t>
  </si>
  <si>
    <t>Зеленый горошек консервированный</t>
  </si>
  <si>
    <t>75.00</t>
  </si>
  <si>
    <t xml:space="preserve">                 кг</t>
  </si>
  <si>
    <t>12000.00</t>
  </si>
  <si>
    <t>18000.00</t>
  </si>
  <si>
    <t>Перец болгарский</t>
  </si>
  <si>
    <t>70.00</t>
  </si>
  <si>
    <t>10500.00</t>
  </si>
  <si>
    <t>10000.00</t>
  </si>
  <si>
    <t>Баклажаны</t>
  </si>
  <si>
    <t>50.00</t>
  </si>
  <si>
    <t>7500.00</t>
  </si>
  <si>
    <t>339200.00</t>
  </si>
  <si>
    <t>225.00</t>
  </si>
  <si>
    <t>975.00</t>
  </si>
  <si>
    <t>108.00</t>
  </si>
  <si>
    <t>120.00</t>
  </si>
  <si>
    <t>112.00</t>
  </si>
  <si>
    <t>150.00</t>
  </si>
  <si>
    <t xml:space="preserve">Кабачки                                                                     </t>
  </si>
  <si>
    <t>125.00</t>
  </si>
  <si>
    <t>2265.50</t>
  </si>
  <si>
    <t>353670.50</t>
  </si>
  <si>
    <r>
      <t>на поставку</t>
    </r>
    <r>
      <rPr>
        <b/>
        <sz val="10"/>
        <rFont val="Times New Roman"/>
        <family val="1"/>
      </rPr>
      <t xml:space="preserve"> </t>
    </r>
    <r>
      <rPr>
        <sz val="10"/>
        <rFont val="Times New Roman"/>
        <family val="1"/>
      </rPr>
      <t>молочной продукции для МУЗ «ЦГБ им. М.В. Гольца» г.Фрязино</t>
    </r>
  </si>
  <si>
    <t>Молоко 3,2 %</t>
  </si>
  <si>
    <t>19.80</t>
  </si>
  <si>
    <t>83754.00</t>
  </si>
  <si>
    <t>Творог</t>
  </si>
  <si>
    <t>72.60</t>
  </si>
  <si>
    <t>1452.00</t>
  </si>
  <si>
    <t>Сметана 20%</t>
  </si>
  <si>
    <t>50.60</t>
  </si>
  <si>
    <t>253.00</t>
  </si>
  <si>
    <t>85459.00</t>
  </si>
  <si>
    <t>136620.00</t>
  </si>
  <si>
    <t>36300.00</t>
  </si>
  <si>
    <t>7590.00</t>
  </si>
  <si>
    <t>Ряженка 3,2%</t>
  </si>
  <si>
    <t>40.00</t>
  </si>
  <si>
    <t>80000.00</t>
  </si>
  <si>
    <t>260510.00</t>
  </si>
  <si>
    <t>363.00</t>
  </si>
  <si>
    <t>151.80</t>
  </si>
  <si>
    <t>1984.80</t>
  </si>
  <si>
    <t>347953.80</t>
  </si>
  <si>
    <t xml:space="preserve">Код  </t>
  </si>
  <si>
    <t xml:space="preserve">Единица </t>
  </si>
  <si>
    <t>продукции</t>
  </si>
  <si>
    <t xml:space="preserve">измерения по ОКЕИ   </t>
  </si>
  <si>
    <t>услуг</t>
  </si>
  <si>
    <t>(условное  обозначение)</t>
  </si>
  <si>
    <r>
      <t>на поставку нефтепродуктов</t>
    </r>
    <r>
      <rPr>
        <b/>
        <sz val="10"/>
        <rFont val="Arial"/>
        <family val="2"/>
      </rPr>
      <t xml:space="preserve"> </t>
    </r>
    <r>
      <rPr>
        <sz val="10"/>
        <rFont val="Times New Roman"/>
        <family val="1"/>
      </rPr>
      <t>для МУЗ «ЦГБ им.М.В Гольца»</t>
    </r>
  </si>
  <si>
    <t>Из средств бюджета г.Фрязино</t>
  </si>
  <si>
    <t>Бензин марки АИ-80 ЭК</t>
  </si>
  <si>
    <t>литр</t>
  </si>
  <si>
    <t>19.50</t>
  </si>
  <si>
    <t>308100.00</t>
  </si>
  <si>
    <t>Бензин марки АИ-92 ЭК</t>
  </si>
  <si>
    <t>745800.00</t>
  </si>
  <si>
    <t>Бензин марки АИ-95 ЭК</t>
  </si>
  <si>
    <t>24.80</t>
  </si>
  <si>
    <t>34720.00</t>
  </si>
  <si>
    <t>Дизельное топливо</t>
  </si>
  <si>
    <t>5025.00</t>
  </si>
  <si>
    <t>Итого из средств бюджета г.Фрязино:</t>
  </si>
  <si>
    <t>1093645.00</t>
  </si>
  <si>
    <t>Из средств от оказания платных услуг</t>
  </si>
  <si>
    <t>4400.00</t>
  </si>
  <si>
    <t>Итого из средств от оказания платных услуг:</t>
  </si>
  <si>
    <t>ВСЕГО</t>
  </si>
  <si>
    <t>1098045.00</t>
  </si>
  <si>
    <t xml:space="preserve">                 на поставку мясо для МУЗ «ЦГБ им.М.В. Гольца»</t>
  </si>
  <si>
    <t>Мясо оковалок 1 сорт( говядина без кости)</t>
  </si>
  <si>
    <t xml:space="preserve">Итого        </t>
  </si>
  <si>
    <t xml:space="preserve">                 на поставку картофеля  для МУЗ «ЦГБ им.М.В. Гольца»</t>
  </si>
  <si>
    <t>средства  обязательного медицинского страхования, средства от оказания платных услуг</t>
  </si>
  <si>
    <t>Единица измерения по ОКЕИ</t>
  </si>
  <si>
    <t>на поставку продуктов питания для обеспечения полноценным питанием детей в возрасте от 0 до трех лет, беременных женщин и кормящих матерей городского округа Фрязино</t>
  </si>
  <si>
    <t>Сбалансированная стерилизованная детская молочная смесь "Агуша-1" 3,5% (1 уп. 200г) или эквивалент</t>
  </si>
  <si>
    <t>Смесь кисломолочная адаптированная с пробиотическими свойствами, с витаминами и минеральными веществами, нуклеотидами детского питания с 6 мес., жирность 3,4% «Агуша» или эквивалент</t>
  </si>
  <si>
    <t>Творог детский «Классический», для детей  с 6 мес., жирность 4,5 % «Агуша» или эквивалент</t>
  </si>
  <si>
    <t>Молоко для беременных и кормящих женщин «Агуша» (1 уп. 1 л) или эквивалент</t>
  </si>
  <si>
    <t>Сок детский 200 мл «Фрутоняня» или эквивалент</t>
  </si>
  <si>
    <t>Фруктовое пюре с различным составом фруктов 112 г «Фрутоняня» или эквивалент</t>
  </si>
  <si>
    <t>Соки для беременных и кормящих женщин 0,5 л «Фрутоняня»</t>
  </si>
  <si>
    <t>483 025,00</t>
  </si>
  <si>
    <r>
      <t>на поставку</t>
    </r>
    <r>
      <rPr>
        <b/>
        <sz val="10"/>
        <rFont val="Times New Roman"/>
        <family val="1"/>
      </rPr>
      <t xml:space="preserve"> </t>
    </r>
    <r>
      <rPr>
        <sz val="10"/>
        <rFont val="Times New Roman"/>
        <family val="1"/>
      </rPr>
      <t>медицинских вспомогательных материалов для МУЗ «ЦГБ им. М.В. Гольца» г.Фрязино</t>
    </r>
  </si>
  <si>
    <t xml:space="preserve">Бинт 7мх14см </t>
  </si>
  <si>
    <t>4.35</t>
  </si>
  <si>
    <t>7830.00</t>
  </si>
  <si>
    <t>Вата хирургическая не стерильная (упаковка.-250гр.)</t>
  </si>
  <si>
    <t>уп.</t>
  </si>
  <si>
    <t>21.65</t>
  </si>
  <si>
    <t>2771.20</t>
  </si>
  <si>
    <t>3.</t>
  </si>
  <si>
    <t>Бинт 5мх10см</t>
  </si>
  <si>
    <t>2.49</t>
  </si>
  <si>
    <t>1494.00</t>
  </si>
  <si>
    <t>4.</t>
  </si>
  <si>
    <t>Марля медицинская хлопчатобумажная отбеленная  в рулонах по 1000 метров</t>
  </si>
  <si>
    <t>рулон</t>
  </si>
  <si>
    <t>6600.00</t>
  </si>
  <si>
    <t>13200.00</t>
  </si>
  <si>
    <t>М-36</t>
  </si>
  <si>
    <t>Устройство стерилизованное ПК 23-01 «Интероко»</t>
  </si>
  <si>
    <t>78.00</t>
  </si>
  <si>
    <t>6240.00</t>
  </si>
  <si>
    <t>Трубка силиконовая медицинская размеры по заявке заказчика</t>
  </si>
  <si>
    <t>метров</t>
  </si>
  <si>
    <t>110.00</t>
  </si>
  <si>
    <t>16500.00</t>
  </si>
  <si>
    <t>Соединитель для трубок переходник прямой №5/4, 10/4, 11/8</t>
  </si>
  <si>
    <t>5970.00</t>
  </si>
  <si>
    <t>Клеенка подкладная резинотканевая ширина 0.85 метра</t>
  </si>
  <si>
    <t>41.00</t>
  </si>
  <si>
    <t>1845.00</t>
  </si>
  <si>
    <t>55850.20</t>
  </si>
  <si>
    <t>из средства обязательного медицинского страхования</t>
  </si>
  <si>
    <t>Бинт гипсовый  3х10</t>
  </si>
  <si>
    <t>17.50</t>
  </si>
  <si>
    <t>7000.00</t>
  </si>
  <si>
    <t>3х15</t>
  </si>
  <si>
    <t>22.20</t>
  </si>
  <si>
    <t>11100.00</t>
  </si>
  <si>
    <t>3х20</t>
  </si>
  <si>
    <t>26.50</t>
  </si>
  <si>
    <t>10600.00</t>
  </si>
  <si>
    <t>Бинт</t>
  </si>
  <si>
    <t xml:space="preserve"> 7мх14см</t>
  </si>
  <si>
    <t>32625.00</t>
  </si>
  <si>
    <t xml:space="preserve"> 5мх10см</t>
  </si>
  <si>
    <t>17430.00</t>
  </si>
  <si>
    <t>102300.00</t>
  </si>
  <si>
    <t>12990.00</t>
  </si>
  <si>
    <t>11000.00</t>
  </si>
  <si>
    <t>Клеенка подкладная резинотканевая</t>
  </si>
  <si>
    <t>3690.00</t>
  </si>
  <si>
    <t>Маска трехслойная на резинке одноразовая</t>
  </si>
  <si>
    <t>2.75</t>
  </si>
  <si>
    <t>Наконечники поливинилхлоридные однократного применения для кружки Эсмарха стерильные (для взрослых)</t>
  </si>
  <si>
    <t>10.45</t>
  </si>
  <si>
    <t>5225.00</t>
  </si>
  <si>
    <t>Итого из средств ОМС:</t>
  </si>
  <si>
    <t>224960.00</t>
  </si>
  <si>
    <t>из средств полученных учреждением по оказанию платных услуг</t>
  </si>
  <si>
    <t>0.5</t>
  </si>
  <si>
    <t>Бинт 7мх14см</t>
  </si>
  <si>
    <t>2175.00</t>
  </si>
  <si>
    <t>Итого из платных услуг:</t>
  </si>
  <si>
    <t>5475.00</t>
  </si>
  <si>
    <t>из средств, полученных по родовым сертификатам</t>
  </si>
  <si>
    <t>Амниотом акушерский полимерный однократного применения стерильный</t>
  </si>
  <si>
    <t>13.65</t>
  </si>
  <si>
    <t>6825.00</t>
  </si>
  <si>
    <t>Ламинарий ( в упаковке 6 шт.)</t>
  </si>
  <si>
    <t>102.00</t>
  </si>
  <si>
    <t>20400.00</t>
  </si>
  <si>
    <t>Опрафлекс инцизная пленка 15х20</t>
  </si>
  <si>
    <t>625.00</t>
  </si>
  <si>
    <t>31250.00</t>
  </si>
  <si>
    <t>(в упаковке 10 шт.)</t>
  </si>
  <si>
    <t>Курапор стерильный 8,8х6,5см.</t>
  </si>
  <si>
    <t>668.00</t>
  </si>
  <si>
    <t>13360.00</t>
  </si>
  <si>
    <t>(в упаковке 50шт.)</t>
  </si>
  <si>
    <t>Курапор стерильный 10х20см.</t>
  </si>
  <si>
    <t>782.00</t>
  </si>
  <si>
    <t>7820.00</t>
  </si>
  <si>
    <t>Халат хир. 140см., с завязками, рукава на резинках, плотностью 25</t>
  </si>
  <si>
    <t>38.00</t>
  </si>
  <si>
    <t>11400.00</t>
  </si>
  <si>
    <t>Бахилы ПЭ одноразовые</t>
  </si>
  <si>
    <t>2.30</t>
  </si>
  <si>
    <t>3450.00</t>
  </si>
  <si>
    <t>Комплект белья акушерского для рожениц из нетканого материала, одноразовый, стерильный КБР-12</t>
  </si>
  <si>
    <t>91.70</t>
  </si>
  <si>
    <t>55020.00</t>
  </si>
  <si>
    <t>2750.00</t>
  </si>
  <si>
    <t>Шапочка-шарлотка на резинке</t>
  </si>
  <si>
    <t>2.50</t>
  </si>
  <si>
    <t>1250.00</t>
  </si>
  <si>
    <t>Наборы для идентификации новорожденных стерильные</t>
  </si>
  <si>
    <t>Для девочек - розовые</t>
  </si>
  <si>
    <t>Для мальчиков - голубые</t>
  </si>
  <si>
    <t>29.50</t>
  </si>
  <si>
    <t>14750.00</t>
  </si>
  <si>
    <t>Простыня медицинская 200х140см.,пл. 25 нестерильная однократного использования (нетканый материал)</t>
  </si>
  <si>
    <t>16.65</t>
  </si>
  <si>
    <t>8325.00</t>
  </si>
  <si>
    <t>Пеленка 90х60, пл. 25 нестерильная однократного использования (нетканый материал)</t>
  </si>
  <si>
    <t>5.00</t>
  </si>
  <si>
    <t>3000.00</t>
  </si>
  <si>
    <t>Итого из средств полученных по родовым сертификатам</t>
  </si>
  <si>
    <t>198040.00</t>
  </si>
  <si>
    <t>Итого из средств бюджета г. Фрязино</t>
  </si>
  <si>
    <t>Итого из средства обязательного медицинского страхования</t>
  </si>
  <si>
    <t>Итого из средств полученных учреждением по оказанию платных услуг</t>
  </si>
  <si>
    <t>484325.20</t>
  </si>
  <si>
    <t>Четыреста восемьдесят четыре тысячи триста двадцать пять рублей 20 копеек</t>
  </si>
  <si>
    <t>Ед. изм</t>
  </si>
  <si>
    <t>Кол- во</t>
  </si>
  <si>
    <t>Цена</t>
  </si>
  <si>
    <t>Сумма</t>
  </si>
  <si>
    <t>Расчет компьютера 1557310 от 06.09.2010 12:58:20 в составе:</t>
  </si>
  <si>
    <t>шт</t>
  </si>
  <si>
    <t>Гарантия на системный блок 3года.</t>
  </si>
  <si>
    <t xml:space="preserve">Процессор Intel Xeon X3470 Quad Core 2.93GHz (LGA1156,8Mb,DMI МГц,0.7B,95W,HT,Lynnfield,45нм,EM64T) BX80605X3440 </t>
  </si>
  <si>
    <t xml:space="preserve">Материнская плата Intel S3420GPLX (Intel 3420,LGA1156,6*DDR3(1333),2*GLAN,2*PCI-E, VGA,6*SATA Raid,IPMI 2.0)  </t>
  </si>
  <si>
    <t xml:space="preserve">Модуль памяти DDR3 2Gb PC3-10667 1333Mhz Kingston ECC CL9 with Therm Sensor KVR1333D3E9S/2G </t>
  </si>
  <si>
    <t xml:space="preserve">Привод DVD±RW NEC AD-7263S-0B S-ATA, LF, Black, Oem </t>
  </si>
  <si>
    <t xml:space="preserve">Жесткий диск SATA 500Gb WD WD5000AADS 3.5" Caviar Green 7200rpm 32Mb 29 дБ </t>
  </si>
  <si>
    <t xml:space="preserve">Корпус серверный Intel SC5650WS with 1000W fixed PSU 6*HW SAS/SATA </t>
  </si>
  <si>
    <t>Клавиатура Genius KB-220 USB, Multimedia, 12 дополнительных клавиш, white, brown box G-KB 220 W U</t>
  </si>
  <si>
    <t>Мышь Genius NetScroll 110X USB, 1200 dpi, black  GM-Nscr 110 X USB</t>
  </si>
  <si>
    <t>Монитор TFT 19 Acer V193DB (1280*1024, 5 мс, 250 кд/м2, 2000:1, 160°/160°) Black ET.CV3RE.D01</t>
  </si>
  <si>
    <t>Источник бесперебойного питания APC BR1200LCD</t>
  </si>
  <si>
    <t>Сетевой фильтр Pilot L 1.8 м, 5 розеток (220-230 В/50-60 Гц ,2,2 кВт, 10 А) Pilot L</t>
  </si>
  <si>
    <t>Накопитель USB 2.0 16Gb Kingston DTС10/16GB</t>
  </si>
  <si>
    <t>Установочный комплект OEM Microsoft Windows Svr Std 2008 w/SP2 32bit/x64 RUS 1pk DSP OEI DVD 1-4CPU 5 Clt P73-04677</t>
  </si>
  <si>
    <t>Расчет компьютера 1557311 от 06.09.2010 13:39:53 в составе:</t>
  </si>
  <si>
    <t>Процессор Intel E7500 Core 2 Duo 2.93ГГц (3Mb,1066Mhz,,S775,65Вт,Wolfdale) OEM</t>
  </si>
  <si>
    <t>Вентилятор Intel Intel S775 Original CPU для S775 Core 2 Duo/Pentium IV Al (алюминий) 65W OEM</t>
  </si>
  <si>
    <t>Материнская плата Asus P5QL-CM (G43,1333Mhz,2*DDR2(1066),PCI-E,6*SATA,GLan,mATX,X4500,7.1CH)</t>
  </si>
  <si>
    <t>Модуль памяти DDR2 1Gb Kingston KVR800D2N6/1G PC-6400 800MHz CL6</t>
  </si>
  <si>
    <t>Привод DVD±RW NEC AD-7243S-0B S-ATA, LF, Black, Oem</t>
  </si>
  <si>
    <t xml:space="preserve">Корпус mATX Inwin EMR-005 400W U2AXDX (ATX2.3,20+4pin,SATA,12smfan) USB+Audio+Heatpipe 6кг </t>
  </si>
  <si>
    <t>Источник бесперебойного питания APC BK650EI</t>
  </si>
  <si>
    <t>Установочный комплект OEM Microsoft Win Pro 7 32-bit Russian CIS and Georgia 1pk DSP OEI DVD FQC-00790</t>
  </si>
  <si>
    <t>Коммутатор неуправляемый D-link DES-1008D 8xUTP 10/100, Palm-top</t>
  </si>
  <si>
    <t>Коммутатор неуправляемый D-link DES-1016D 16xUTP 10/100, 11"</t>
  </si>
  <si>
    <t>Кабель патч-корд UTP 5e кат. 10м. Hyperline PC-LPM-UTP-RJ45-RJ45-C5e-10M , серый</t>
  </si>
  <si>
    <t>Кабель витая пара UTP 5e кат. 4 пары Neomax NM10001 solid, серый (бухта 100м)</t>
  </si>
  <si>
    <t>Коннектор RJ-45 (8P8C) cat.5e Hyperline</t>
  </si>
  <si>
    <t>Принтер HP LaserJet Pro P1102 A4,18ppm,2Mb (CE651A)</t>
  </si>
  <si>
    <t>Устройство обжимное HT-568 для RJ45, RJ12</t>
  </si>
  <si>
    <t>Диск Eset ESET NOD32 Platinum Pack 4.0 с дистрибутивом и копией сертификата ФСТЭК</t>
  </si>
  <si>
    <t>Настройка ,монтаж оборудования и программного обеспечения</t>
  </si>
  <si>
    <t>Итого по разделу</t>
  </si>
  <si>
    <t>в т.ч. НДС</t>
  </si>
  <si>
    <t>Право на использование OEM Microsoft Windows Svr Std 2008 w/SP2 32bit/x64 RUS 1pk DSP OEI DVD 1-4CPU 5 Clt P73-04677</t>
  </si>
  <si>
    <t>Право на использование Acronis Backup &amp; Recovery 10 Advanced Server incl. AAS 1 - 9 Copies TIELLSRUS21</t>
  </si>
  <si>
    <t>Право на использование OEM Microsoft Win Pro 7 32-bit Russian CIS and Georgia 1pk DSP OEI DVD FQC-00790</t>
  </si>
  <si>
    <t>Право на использование Eset NOD32 Smart Security Business Edition newsale for 6 user 1 years</t>
  </si>
  <si>
    <t>в т.ч. НДС(0%)</t>
  </si>
  <si>
    <t>МНН</t>
  </si>
  <si>
    <t>Торговое наименование (или эквивалент) и лекарственная форма</t>
  </si>
  <si>
    <t>Цена за единицу</t>
  </si>
  <si>
    <t>АПУ ОМС</t>
  </si>
  <si>
    <t>Стац. ОМС</t>
  </si>
  <si>
    <t>ДС ОМС</t>
  </si>
  <si>
    <t>Объем лекарственных средств за счет средств обязательного медицинского страхования</t>
  </si>
  <si>
    <t>Сумма ОМС</t>
  </si>
  <si>
    <t>АПУ бюджет</t>
  </si>
  <si>
    <t>Сумма бюджет АПУ</t>
  </si>
  <si>
    <t>Стац. Бюджет</t>
  </si>
  <si>
    <t>Сумма бюджет Стац.</t>
  </si>
  <si>
    <t>СМП бюджет</t>
  </si>
  <si>
    <t>Сумма бюджет СМП</t>
  </si>
  <si>
    <t>ОПК бюджет</t>
  </si>
  <si>
    <t>Сумма бюджет ОПК</t>
  </si>
  <si>
    <t>Объем лекарственных средств за счет средств бюджета</t>
  </si>
  <si>
    <t>Сумма Б</t>
  </si>
  <si>
    <t>Объем лекарственных средств за счет средств родовых сертификатов</t>
  </si>
  <si>
    <t>Сумма р/с</t>
  </si>
  <si>
    <t xml:space="preserve">Объем лекарственных средств </t>
  </si>
  <si>
    <t>1,1,3,3-тетрагидрокси-1,3-диметилдисилоксана полигидрат</t>
  </si>
  <si>
    <t>Энтеросгель паста 225 г</t>
  </si>
  <si>
    <t>Азоксимера бромид</t>
  </si>
  <si>
    <t>Полиоксидоний в ампулах 6 мг № 5</t>
  </si>
  <si>
    <t>Азтреонам</t>
  </si>
  <si>
    <t>Азтреабол по 1,0 пор. Для инъекций № 1</t>
  </si>
  <si>
    <t>Актрапид  HM</t>
  </si>
  <si>
    <t xml:space="preserve">Актрапид  HM (р-р д/ин. 100 МЕ/мл фл. 10 мл №1) </t>
  </si>
  <si>
    <t>Алтея лекарственного экстракт</t>
  </si>
  <si>
    <t>Мукалтин тб 0,05 г ( №10)</t>
  </si>
  <si>
    <t>Альгельдрат 300 мг, магния гидроксид 100 мг</t>
  </si>
  <si>
    <t>Алмагель (сусп. 170мл)</t>
  </si>
  <si>
    <t>Альфа-метилдопа</t>
  </si>
  <si>
    <t>Допегит табл. 250 мг  №50</t>
  </si>
  <si>
    <t>Амикацин сульфат</t>
  </si>
  <si>
    <t xml:space="preserve">Амикацина сульфат (пор.лиоф.д/ин в/м 0,5 г) </t>
  </si>
  <si>
    <t>Аминокапроновая кислота</t>
  </si>
  <si>
    <t xml:space="preserve">Аминокапроновая кислота в порошках по 1,0 гр. № 1 </t>
  </si>
  <si>
    <t xml:space="preserve">Аминокапроновой кислоты р-р д/ин 5% (фл. 100 мл) </t>
  </si>
  <si>
    <t>Аминофиллин</t>
  </si>
  <si>
    <t>Эуфилин 0,5%-100,0 для физиотерапии</t>
  </si>
  <si>
    <t>Эуфилин 2%-100,0 для физиотерапии</t>
  </si>
  <si>
    <t>Эуфиллин р-р д/ин 2,4% 5 мл №10</t>
  </si>
  <si>
    <t>Амиодарон</t>
  </si>
  <si>
    <t>Амиодарон 0,2 в таблетках № 30</t>
  </si>
  <si>
    <t>Кордарон р-р д/ин. 150 мг/3 мл  №6</t>
  </si>
  <si>
    <t>Амитриптилина гидрохлорид</t>
  </si>
  <si>
    <t xml:space="preserve">Амитриптилин в таблетках 25 мг. № 50 </t>
  </si>
  <si>
    <t xml:space="preserve">Аммиак </t>
  </si>
  <si>
    <t xml:space="preserve">Аммиак 0,04%-300,0 </t>
  </si>
  <si>
    <t>Аммиака р-р 10% - 400 мл</t>
  </si>
  <si>
    <t>Аммиака р-р 10% - 5,0 л</t>
  </si>
  <si>
    <t>Аммиак 10% в ампулах по 1,0 мл. № 10</t>
  </si>
  <si>
    <t>Амоксициллин в форме тригидрата</t>
  </si>
  <si>
    <t xml:space="preserve">Амоксициллин в табл. 250 мг. № 20 </t>
  </si>
  <si>
    <t>Ампициллин+оксациллин</t>
  </si>
  <si>
    <t>Оксамп-натрий (пор.д/ин. 0,5 г. фл.)</t>
  </si>
  <si>
    <t>Апротинин</t>
  </si>
  <si>
    <t>Гордокс в ампулах по 10 мл. № 25</t>
  </si>
  <si>
    <t>Аскорбиновая кислота</t>
  </si>
  <si>
    <t>аскорбиновая кислота в ампулах 5% р-р по 1,0 мл. № 10</t>
  </si>
  <si>
    <t>Атенолол</t>
  </si>
  <si>
    <t>Атенолол в таблетках по 50 мг. № 30</t>
  </si>
  <si>
    <t>Атракуриум бесилат</t>
  </si>
  <si>
    <t>Тракриум (р-р д/ин. 10 мг/мл амп. 2,5 мл №5)</t>
  </si>
  <si>
    <t>Ацетазоламид</t>
  </si>
  <si>
    <t>Диакарб табл. 250 мг  №24)</t>
  </si>
  <si>
    <t>Ацетилсалициловая кислота</t>
  </si>
  <si>
    <t xml:space="preserve">Ацетилсалициловая кислота тб 0,5 г ( №10) </t>
  </si>
  <si>
    <t>Ацетилцистеин</t>
  </si>
  <si>
    <t>АЦЦ в порошках или таблетках растворимых  по 200 мг. № 20</t>
  </si>
  <si>
    <t>Белладонны алкалоиды, фенобарбитал, эрготамин</t>
  </si>
  <si>
    <t xml:space="preserve">Беллатаминал в табл. № 30 </t>
  </si>
  <si>
    <t>Бендазол</t>
  </si>
  <si>
    <t>Дибазол р-р д/ин 1 % амп. 1 мл №10</t>
  </si>
  <si>
    <t>Бенциклан</t>
  </si>
  <si>
    <t>Галидор 50мг/2 мл. в ампулах № 10</t>
  </si>
  <si>
    <t>Бетаксолол</t>
  </si>
  <si>
    <t xml:space="preserve">Бетоптик 0,5%-5,0 мл. гл.капли </t>
  </si>
  <si>
    <t>Бетаметазон</t>
  </si>
  <si>
    <t>Беклазон50 мкгр. 200 доз № 1</t>
  </si>
  <si>
    <t>Бифидобактерии бифидум</t>
  </si>
  <si>
    <t xml:space="preserve">Бифидумбактерин в пор. 5 доз пак. №30) </t>
  </si>
  <si>
    <t>Бриллиантовый зеленый</t>
  </si>
  <si>
    <t xml:space="preserve">Бриллиантового зеленого спиртовой р-р 1%-100,0 </t>
  </si>
  <si>
    <t xml:space="preserve">Бриллиантового зеленого спиртовой р-р 1%-10 во флаконах № 1 </t>
  </si>
  <si>
    <t>Бромгексин</t>
  </si>
  <si>
    <t>Бромгексин (драже 8 мг  №50)</t>
  </si>
  <si>
    <t>Бромдигидрохлорфенилбензодиазепин</t>
  </si>
  <si>
    <t>Феназепам р-р д/ин. 0,1%-1,0 мл № 10</t>
  </si>
  <si>
    <t>Бромокриптин</t>
  </si>
  <si>
    <t xml:space="preserve">Бромокриптин 2,5 мг. № 30 в таблетках </t>
  </si>
  <si>
    <t>Бупивакаин</t>
  </si>
  <si>
    <t>Маркаин Спинал р-р д/ин. 0,5 % 4 мл №5 в упаковке</t>
  </si>
  <si>
    <t>Вазелиновое масло</t>
  </si>
  <si>
    <t>Вазелиновое масло (  фл. 100 мл) стерильное</t>
  </si>
  <si>
    <t>Вазелиновое масло (  фл. 20 мл) стерильное</t>
  </si>
  <si>
    <t>Ванкомицин</t>
  </si>
  <si>
    <t>Ванкомабол пор для инъекций по 1,0 гр. № 1</t>
  </si>
  <si>
    <t>Варфарин</t>
  </si>
  <si>
    <t xml:space="preserve">Варфарин Никомед (табл. 2,5 мг №100) </t>
  </si>
  <si>
    <t>Верапамил</t>
  </si>
  <si>
    <t xml:space="preserve">Верапамил (табл. 80 мг  №50) </t>
  </si>
  <si>
    <t>Верапамил в ампулах 0,25% - 2,0 мл № 10</t>
  </si>
  <si>
    <t>Винпоцетин</t>
  </si>
  <si>
    <t xml:space="preserve">Винпоцетин (табл. 5 мг  №50) </t>
  </si>
  <si>
    <t>Винпоцетин в ампулах по 2 мл. № 10</t>
  </si>
  <si>
    <t>Вода очищенная</t>
  </si>
  <si>
    <t>Вода очищенная стер. 400 мл</t>
  </si>
  <si>
    <t>Вода очищенная стер. 20 мл</t>
  </si>
  <si>
    <t>Вода очищенная стер. 100 мл</t>
  </si>
  <si>
    <t>Галоперидол</t>
  </si>
  <si>
    <t>Галоперидол в амп. Р-р д/ин. № 10 5 мг/мл.</t>
  </si>
  <si>
    <t>Гексопреналина сульфат</t>
  </si>
  <si>
    <t>Гинипрал в табл. 0,5 мг. № 20</t>
  </si>
  <si>
    <t>Гексэстрол</t>
  </si>
  <si>
    <t>Синэстрол р-р д/ин. 0,1% в амп. 1,0 мл. № 10</t>
  </si>
  <si>
    <t>Гентамицин</t>
  </si>
  <si>
    <t xml:space="preserve">Гентамицина сульфат (р-р д/ин. 4 % амп. 2 мл №10) </t>
  </si>
  <si>
    <t>Гепарин натрий</t>
  </si>
  <si>
    <t xml:space="preserve">Гепариновая мазь (  туба 25 г ) </t>
  </si>
  <si>
    <t xml:space="preserve">Гепарин (р-р д/ин. 5000 МЕ/мл фл. 5 мл №1) </t>
  </si>
  <si>
    <t>Гидрокортизон</t>
  </si>
  <si>
    <t xml:space="preserve">Гидрокортизон (мазь 1 % 10 г ) </t>
  </si>
  <si>
    <t xml:space="preserve">Гидрокортизон (мазь глазн. 0,5 % 3 г ) </t>
  </si>
  <si>
    <t xml:space="preserve">Гидрокортизон суспензия 125 мг во флаконе № 1 </t>
  </si>
  <si>
    <t>Гидроксиэтилкрахмал</t>
  </si>
  <si>
    <t>Гидроксиэтилкрахмал 10% во флаконах по 500 мл. Хаес- стерил</t>
  </si>
  <si>
    <t>Гидроксиэтилкрахмал 10% во флаконах по 250 мл. Хаес- стерил</t>
  </si>
  <si>
    <t>Гидрохлоротиазид</t>
  </si>
  <si>
    <t>Гипотиазид 100 мг. В таблетках № 20</t>
  </si>
  <si>
    <t>Гиосцина бутилбромид</t>
  </si>
  <si>
    <t>Бускапан свечи рект. № 10</t>
  </si>
  <si>
    <t>Глибенкламид</t>
  </si>
  <si>
    <t>Манинил  5 табл. 5 мг  №120</t>
  </si>
  <si>
    <t>Манинил  3,5 табл. №120</t>
  </si>
  <si>
    <t>Гликлазид</t>
  </si>
  <si>
    <t>Диабетон  MB табл. 30 мг  №60</t>
  </si>
  <si>
    <t>Глицерин</t>
  </si>
  <si>
    <t xml:space="preserve">Глицерин глазные капли 90%-10,0 </t>
  </si>
  <si>
    <t xml:space="preserve">Глицерин супп. Рект. 2,11 гр. № 10 </t>
  </si>
  <si>
    <t>Глицин</t>
  </si>
  <si>
    <t xml:space="preserve">Глицин (табл. 0,1 г  №50) </t>
  </si>
  <si>
    <t xml:space="preserve">Глюкоза </t>
  </si>
  <si>
    <t>Глюкоза 5% (р-р д/питья для новорожденных -50 мл) без консерванта</t>
  </si>
  <si>
    <t>Глюкоза глазные капли  20%-10,0</t>
  </si>
  <si>
    <t>Глюкоза (р-р д/ин. 10 % 400 мл. стерильный р-р (заводского изгот.)</t>
  </si>
  <si>
    <t>Глюкоза (р-р д/ин. 40 % амп. 10 мл №10)</t>
  </si>
  <si>
    <t>Глюкоза 10% (р-р д/инф.  200 мл) стерильный р-р (заводского изгот.)</t>
  </si>
  <si>
    <t>Глюкоза 5% (р-р д/ин.  200 мл ) стерильный р-р (заводского изгот.)</t>
  </si>
  <si>
    <t>Глюкоза 5% (р-р д/ин. 400 мл) стерильный р-р (заводского изгот.)</t>
  </si>
  <si>
    <t>Губка гемостатическая</t>
  </si>
  <si>
    <t>Губка гемостатическая в инд. упак. 50х50 мм. № 1</t>
  </si>
  <si>
    <t>Деготь+трибромфенолят висмута</t>
  </si>
  <si>
    <t>Линимент бальзамический (по Вишневскому) (30 г)</t>
  </si>
  <si>
    <t>Дексаметазон</t>
  </si>
  <si>
    <t xml:space="preserve">Дексаметазон (капли глазн. 0,1 % фл. 10 мл) </t>
  </si>
  <si>
    <t xml:space="preserve">Дексаметазон (р-р д/ин. 4 мг/мл амп. 1 мл №25) </t>
  </si>
  <si>
    <t xml:space="preserve">Дексаметазон+Неомицин+Полимиксин В </t>
  </si>
  <si>
    <t>Макситрол глазные капли во флак. 5 мл. № 1</t>
  </si>
  <si>
    <t>Декспантенол</t>
  </si>
  <si>
    <t>Корнерегель глазной в тюбиках 5% - 5,0 г.</t>
  </si>
  <si>
    <t>Декстран 40</t>
  </si>
  <si>
    <t>Реополиглюкин во флаконах по 200 мл.</t>
  </si>
  <si>
    <t>Реополигюкин во флаконах по 400 мл.</t>
  </si>
  <si>
    <t>Декстран 70</t>
  </si>
  <si>
    <t>Поликлюкин во флаконах 400 мл.</t>
  </si>
  <si>
    <t>Депротеинизированный гемодериват из крови телят</t>
  </si>
  <si>
    <t>Актовегин в ампулах по 5,0 мл. № 5</t>
  </si>
  <si>
    <t>Дигоксин</t>
  </si>
  <si>
    <t>Дигоксин тб 0,00025 г №50</t>
  </si>
  <si>
    <t>Дигоксин р-р д/ин. 0,025 % 1 мл №10</t>
  </si>
  <si>
    <t>Дидрогестерон</t>
  </si>
  <si>
    <t xml:space="preserve">Дюфастон в табл. 10 мг. № 20 </t>
  </si>
  <si>
    <t>Диклофенак натрия</t>
  </si>
  <si>
    <t>Диклофенак супп. Рект. 0,1 № 6</t>
  </si>
  <si>
    <t>Диклоф гл. капли 5,0</t>
  </si>
  <si>
    <t>Диклофенак р-р д/ин. 75 мг/3 мл амп. №5</t>
  </si>
  <si>
    <t>Димеркапрол</t>
  </si>
  <si>
    <t>Унитиол (р-р 5 % 5мл №10)</t>
  </si>
  <si>
    <t xml:space="preserve"> Диоксидин</t>
  </si>
  <si>
    <t xml:space="preserve">Диоксидин 1% в ампулах по 10 мл. № 10 </t>
  </si>
  <si>
    <t>Диоктаэдрический смектит</t>
  </si>
  <si>
    <t>Смекта в пакетиках по 3,0 гр.№ 10</t>
  </si>
  <si>
    <t>Дипиридамол</t>
  </si>
  <si>
    <t>Курантил  25 (драже 25 мг  №100)</t>
  </si>
  <si>
    <t>Дифенгидрамин</t>
  </si>
  <si>
    <t>Димедрол р-р д/ин 1% амп. 1 мл №10</t>
  </si>
  <si>
    <t>Доксициклин</t>
  </si>
  <si>
    <t>Доксициклина г/хл 0,1г капс. №10</t>
  </si>
  <si>
    <t>Домперидон</t>
  </si>
  <si>
    <t xml:space="preserve">Мотилиум во флак. Суспензия 100 мл </t>
  </si>
  <si>
    <t>Допамин</t>
  </si>
  <si>
    <t>Допмин р-р д/ин. 4 % 5 мл №10</t>
  </si>
  <si>
    <t>Дорзоламид</t>
  </si>
  <si>
    <t>Трусопт глазные капли 2%-5,0</t>
  </si>
  <si>
    <t>Дроперидол</t>
  </si>
  <si>
    <t>Дроперидол в амп. 0,25%-2,0 мл. № 5</t>
  </si>
  <si>
    <t>Дротаверин</t>
  </si>
  <si>
    <t>Но-шпа в табл. 40 мг. № 100</t>
  </si>
  <si>
    <t>Дротаверина гидрохлорид</t>
  </si>
  <si>
    <t>Но-шпа в ампулах по 2,0 мл № 10</t>
  </si>
  <si>
    <t>Железа (III) гидроксид полимальтозат</t>
  </si>
  <si>
    <t>Феррум Лек (р-р д/ин.  амп. 2 мл №50)</t>
  </si>
  <si>
    <t>Железа сульфат+аскорбиновая кислота</t>
  </si>
  <si>
    <t>Сорбифер Дурулес табл.п.о. №30</t>
  </si>
  <si>
    <t>Изосорбида динитрат</t>
  </si>
  <si>
    <t>Нитросорбид тб 0,01 г ( №50)</t>
  </si>
  <si>
    <t xml:space="preserve">Изокет в амп. д/ин. 10 мл. № 10 </t>
  </si>
  <si>
    <t>Изосорбита динитрат</t>
  </si>
  <si>
    <t xml:space="preserve">Кардикет 40 мг. № 20 </t>
  </si>
  <si>
    <t>Имипенем</t>
  </si>
  <si>
    <t>Тиенам пор д/ин. 500 мг. Флак. № 1</t>
  </si>
  <si>
    <t>Иммуноглобулин человеческий</t>
  </si>
  <si>
    <t>Иммуноглобулин чел. норм. во флаконах по 25 мл. для в/в введения</t>
  </si>
  <si>
    <t>Инфезол 40</t>
  </si>
  <si>
    <t>Инфезол 500 мл флаконы</t>
  </si>
  <si>
    <t>Йод</t>
  </si>
  <si>
    <t xml:space="preserve">Йод спиртовой 2% - 400,0 </t>
  </si>
  <si>
    <t>Йод спиртовой 5% - 400,0</t>
  </si>
  <si>
    <t>Йод спиртовой 5% - 100,0</t>
  </si>
  <si>
    <t>Йодопирон 1% - 400,0</t>
  </si>
  <si>
    <t>Йод спиртовой 5% во флаконах по 10 мл. № 1</t>
  </si>
  <si>
    <t>Калия и магния аспарагинат</t>
  </si>
  <si>
    <t xml:space="preserve">Аспаркам в амп. 5,0 мл. №10 </t>
  </si>
  <si>
    <t>Калия и магния аспартат</t>
  </si>
  <si>
    <t xml:space="preserve">Аспаркам в табл. № 50 </t>
  </si>
  <si>
    <t>Калия йодид</t>
  </si>
  <si>
    <t>Калия йодид 2%-100,0 для физиотерапии</t>
  </si>
  <si>
    <t>Калия перманганат</t>
  </si>
  <si>
    <t xml:space="preserve">Калия перманганат 5% - 50,0 </t>
  </si>
  <si>
    <t>Навески марганцевокислого калия по 0,05 № 1</t>
  </si>
  <si>
    <t>Калия хлорид</t>
  </si>
  <si>
    <t>Калия хлорид (р-р д/ин 10% - 100 мл)</t>
  </si>
  <si>
    <t>Калия хлорид (р-р д/ин 4% - 100 мл)</t>
  </si>
  <si>
    <t>Калия хлорид 1,0 порошок вн.№ 1</t>
  </si>
  <si>
    <t>Кальция глюконат</t>
  </si>
  <si>
    <t>Кальция глюконат р-р д/ин 10% амп. 10 мл. № 10</t>
  </si>
  <si>
    <t>Кальция хлорид</t>
  </si>
  <si>
    <t>Кальция хлорид 2%-100,0 для физиотерапии</t>
  </si>
  <si>
    <t>Кальция хлорида р-р д/ин 10% амп. 5 мл №10</t>
  </si>
  <si>
    <t>Каптоприл</t>
  </si>
  <si>
    <t>Капотен табл. 25 мг  № 40</t>
  </si>
  <si>
    <t>Карбамазепин</t>
  </si>
  <si>
    <t>Карбамазепин в таблетках 200 мг № 50</t>
  </si>
  <si>
    <t>Карведилол</t>
  </si>
  <si>
    <t>Карведилол в табл. 12,5 мг. № 30</t>
  </si>
  <si>
    <t>Кастровое масло</t>
  </si>
  <si>
    <t>Кастровое масло во флаконах по 30,0 мл</t>
  </si>
  <si>
    <t>Кеторолак</t>
  </si>
  <si>
    <t>Кетофрил р-р д/ин. 30 мг/мл 1 мл №10</t>
  </si>
  <si>
    <t>Кислота соляная</t>
  </si>
  <si>
    <t>Соляная кислота 0,1%-100,0 для физиотерапии</t>
  </si>
  <si>
    <t>Клемастин</t>
  </si>
  <si>
    <t>Тавегил (р-р д/ин. 1 мг амп. 2 мл №5)</t>
  </si>
  <si>
    <t>Клеол</t>
  </si>
  <si>
    <t>Клеол 50,0</t>
  </si>
  <si>
    <t>Кокарбоксилаза</t>
  </si>
  <si>
    <t>Кокарбоксилаза пор.  0,05 и вода 2мл  №5</t>
  </si>
  <si>
    <t xml:space="preserve">Кофеин </t>
  </si>
  <si>
    <t>Кофеин бензоат натрия 20% в амп. По 1,0 мл. р-р д/ин. № 10</t>
  </si>
  <si>
    <t>Лейкопластырь</t>
  </si>
  <si>
    <t>Лейкопластрырь 5х500 № 1</t>
  </si>
  <si>
    <t>Лейкопластрырь 1х500 № 1</t>
  </si>
  <si>
    <t>Лидокаин</t>
  </si>
  <si>
    <t>Лидокаин (аэроз.с дозир.устр.38 г 10 % фл. 50 мл)</t>
  </si>
  <si>
    <t>Лидокаин (р-р д/ин. 10 % амп. 2 мл №10)</t>
  </si>
  <si>
    <t>Лидокаин (р-р д/ин. 2 % амп. 2 мл №10)</t>
  </si>
  <si>
    <t>Линекс</t>
  </si>
  <si>
    <t>Линекс в капсулах № 32 250 мг.</t>
  </si>
  <si>
    <t>Линкомицин</t>
  </si>
  <si>
    <t>Линкомицина г/хл (р-р д/ин. 30 % амп. 1 мл №10)</t>
  </si>
  <si>
    <t xml:space="preserve">Люголя р-р </t>
  </si>
  <si>
    <t xml:space="preserve">Люголя р-р 2% - 100,0 </t>
  </si>
  <si>
    <t>Люголя р-р во флаконах по 25 мл.</t>
  </si>
  <si>
    <t>Магния сульфат</t>
  </si>
  <si>
    <t>Магнезии сульфат 2%-100,0 для физиотерапии</t>
  </si>
  <si>
    <t>Магния сульфата р-р д/ин ( 25 % 10 мл №10)</t>
  </si>
  <si>
    <t>Маннитол</t>
  </si>
  <si>
    <t xml:space="preserve">Маннит 15% во флаконах по 400 мл. </t>
  </si>
  <si>
    <t>Мебгидролин</t>
  </si>
  <si>
    <t>Диазолина драже 0,1 г  №10</t>
  </si>
  <si>
    <t>Меди сульфат</t>
  </si>
  <si>
    <t>меди сульфат 2%-100,0 для физиотерапии</t>
  </si>
  <si>
    <t>менадиона натрия бисульфид</t>
  </si>
  <si>
    <t xml:space="preserve">Викасол р-р д/ин 1% (амп. 1 мл №10) </t>
  </si>
  <si>
    <t>Метамизол натрий</t>
  </si>
  <si>
    <t xml:space="preserve">Анальгин (табл. 0,5 г. №10) </t>
  </si>
  <si>
    <t xml:space="preserve">Анальгин 50%-2,0, амп., № 10 </t>
  </si>
  <si>
    <t>Спазмалин, амп, 5,0 мл, № 25</t>
  </si>
  <si>
    <t>Метилпреднизолон</t>
  </si>
  <si>
    <t>Солу-Медрол пор.лиоф.д/ин. 250 мг фл.2-емк. пач.картон.</t>
  </si>
  <si>
    <t>Метилурацил+сульфаниламид+ампициллин</t>
  </si>
  <si>
    <t>Вдувание в нос: метилурацил 2,0+стрептоцид 2,0+ампицилинн 5,0</t>
  </si>
  <si>
    <t>Метилфенилтиометил-диметиламинометил-гидроксиброминдол карбоновой кислоты этиловый эфир</t>
  </si>
  <si>
    <t>Арбидол в капсулах по 100 мг. № 10</t>
  </si>
  <si>
    <t>Метилэргометрин</t>
  </si>
  <si>
    <t>Метиэргобревин в ампулах по 1,0 мл. № 50</t>
  </si>
  <si>
    <t>Метилэтилпиридинол</t>
  </si>
  <si>
    <t>Эмоксипин р-р 1% (капли глазн.  фл. 5 мл)</t>
  </si>
  <si>
    <t>Эмоксипин (р-р д/ин. 1 % амп. 1 мл №10)</t>
  </si>
  <si>
    <t>Метионил-глутамил-гистидил-фенилаланил-пролил-глицил-пролин</t>
  </si>
  <si>
    <t>Семакс капли назальные 1 % во флаконах по 3,0 мл. № 1</t>
  </si>
  <si>
    <t>Метоклопрамид</t>
  </si>
  <si>
    <t>Метоклопрамид в таблетках 0,01 № 100</t>
  </si>
  <si>
    <t>Метоклопрамид в ампулах 0,5% по 2,0 мл № 10</t>
  </si>
  <si>
    <t>Метопролол</t>
  </si>
  <si>
    <t>Эгилок (табл. 100 мг  №60)</t>
  </si>
  <si>
    <t>Метронидазол</t>
  </si>
  <si>
    <t>Метронидазол (табл. 0,25 г  №10)</t>
  </si>
  <si>
    <t>Метрогил (р-р д/в/в 500 мг 100 мл №1)</t>
  </si>
  <si>
    <t>Метформин</t>
  </si>
  <si>
    <t xml:space="preserve">Глиформин (табл.п.о. 500 мг  №60) </t>
  </si>
  <si>
    <t>Молсидомин</t>
  </si>
  <si>
    <t>Сиднофарм 2 мг. № 30</t>
  </si>
  <si>
    <t>Мяты перечной масло+Фенобарбитал+Этилбромизовалерианат</t>
  </si>
  <si>
    <t>Корвалол фл. 25 мл №1</t>
  </si>
  <si>
    <t>Надропарин кальций</t>
  </si>
  <si>
    <t xml:space="preserve">Фраксипарин в шприцах по 9500 МЕ 0,3 мл. № 10 </t>
  </si>
  <si>
    <t>Налоксон</t>
  </si>
  <si>
    <t>Налоксон в ампулах 0,4 мг. По 1,0 мл № 10</t>
  </si>
  <si>
    <t>Натрия аденозинтрифосфат</t>
  </si>
  <si>
    <t xml:space="preserve">АТФ ( 1 % амп. 1 мл №10) </t>
  </si>
  <si>
    <t>Натрия амидотризоат</t>
  </si>
  <si>
    <t>Урографин контраст 76% в амп. 20,0 мл № 10</t>
  </si>
  <si>
    <t>Натрия ацетат+Натрия хлорид+Калия хлорид</t>
  </si>
  <si>
    <t>Ацесоль 200</t>
  </si>
  <si>
    <t>Ацесоль 400</t>
  </si>
  <si>
    <t>Натрия бромид</t>
  </si>
  <si>
    <t>Натрия бромид 2%-100,0 для физиотерапии</t>
  </si>
  <si>
    <t>Натрия гидрокарбонат</t>
  </si>
  <si>
    <t>Натрия гидрокарбонат 5% р/р д/ин. 100 мл.</t>
  </si>
  <si>
    <t>Натрия гидрокарбонат+Натрия хлорид+Калия хлорид</t>
  </si>
  <si>
    <t>Трисоль во флак. 400 мл.</t>
  </si>
  <si>
    <t>Натрия салицилат</t>
  </si>
  <si>
    <t>Натрия салицилат 2%-100,0 для физиотерапии</t>
  </si>
  <si>
    <t>Натрия фосфат</t>
  </si>
  <si>
    <t>Натрия фосфат 2%-100,0 для физиотерапии</t>
  </si>
  <si>
    <t>Натрия хлорид</t>
  </si>
  <si>
    <t>Натрия хлорид (р-р д/инф. 20 % 400 мл)</t>
  </si>
  <si>
    <t>Натрия хлорид 0,9% в ампулах по 10,0 мл. № 10</t>
  </si>
  <si>
    <t>Натрия хлорид (р-р д/ин. 0,9 % 200 мл) длит. хранения</t>
  </si>
  <si>
    <t>Натрия хлорид (р-р д/ин. 0,9 % 400 мл) длит. хранения</t>
  </si>
  <si>
    <t xml:space="preserve">Натрия хлорид 0,9% в п/э упаковке по 250 мл. длит хранения </t>
  </si>
  <si>
    <t xml:space="preserve">Натрия хлорид 0,9% в п/э упаковке по 500 мл. длит хранения </t>
  </si>
  <si>
    <t>натрия хлорид 3,5 г, натрия цитрат 2,9 г, калия хлорид 2,5 г, глюкозы ангидрид 10,0 г.</t>
  </si>
  <si>
    <t>Регидрон 18,9 гр. В пакетиках № 20</t>
  </si>
  <si>
    <t>Нафазолин</t>
  </si>
  <si>
    <t>Нафтизина р-р (капли наз. 0,05 % фл. 10 мл )</t>
  </si>
  <si>
    <t>Нафтизина р-р (капли наз. 0,1 % фл. 10 мл )</t>
  </si>
  <si>
    <t>Никетамид</t>
  </si>
  <si>
    <t>Кордиамин (р-р д/ин. 25 % амп. 2мл №10)</t>
  </si>
  <si>
    <t>Никотиновая кислота</t>
  </si>
  <si>
    <t>Никотиновой кислоты р-р д/ин 1% (  1 мл №10)</t>
  </si>
  <si>
    <t>Нимодипин</t>
  </si>
  <si>
    <t>Нимотоп во флаконах 10 мг/50 мл. с кап-системой</t>
  </si>
  <si>
    <t>Нистатин</t>
  </si>
  <si>
    <t>Нистатин в табл. 500 тыс. ед. № 20</t>
  </si>
  <si>
    <t>Нитроглицерин</t>
  </si>
  <si>
    <t>Нитроглицерин (табл. 0,0005 г  №40)</t>
  </si>
  <si>
    <t>Нитроспрей 10 мл № 1; 200 доз</t>
  </si>
  <si>
    <t>Нитроксолин</t>
  </si>
  <si>
    <t>Нитроксолин тб п.о. 0,05 г ( №50)</t>
  </si>
  <si>
    <t>Нифедипин</t>
  </si>
  <si>
    <t>Коринфар (табл.п.о. 10 мг  №100)</t>
  </si>
  <si>
    <t>Окситоцин</t>
  </si>
  <si>
    <t>Окситоцин (р-р д/ин. 5 ЕД/мл 1 мл № 5 для в/в введения импорт. пр-ва)</t>
  </si>
  <si>
    <t>Окситоцин (р-р д/ин. 5 ЕД/мл 1 мл №10)</t>
  </si>
  <si>
    <t>Октреотид</t>
  </si>
  <si>
    <t>Октреотид 0,1 мг/мл. в амп. Р-р д/ин. №1</t>
  </si>
  <si>
    <t>Омепразол</t>
  </si>
  <si>
    <t>Омизак капс, 20 мг, № 30</t>
  </si>
  <si>
    <t>Лосек пор. Лиоф. 40 мг. Во флак. № 5</t>
  </si>
  <si>
    <t>Офлоксацин</t>
  </si>
  <si>
    <t xml:space="preserve">Тарицин 200 мг. № 10 в упаковке </t>
  </si>
  <si>
    <t>Панкреатин</t>
  </si>
  <si>
    <t>Панкреатин ( 25 ЕД  №60)</t>
  </si>
  <si>
    <t>Папаверин</t>
  </si>
  <si>
    <t>Папаверина р-р 0,1%-100,0 для физиотерапии</t>
  </si>
  <si>
    <t xml:space="preserve">Папаверин в свечах № 10 </t>
  </si>
  <si>
    <t>Папаверина г/хл р-р д/ин 2% (амп. 2 мл №10)</t>
  </si>
  <si>
    <t>Парацетамол</t>
  </si>
  <si>
    <t>Парацетамол тб 0,5 г ( №10)</t>
  </si>
  <si>
    <t>парацетамол</t>
  </si>
  <si>
    <t>Цефекон свечи рект. 100 мг. № 10</t>
  </si>
  <si>
    <t>Пентоксифиллин</t>
  </si>
  <si>
    <t xml:space="preserve">Пентоксифиллин 0,1 № 60 </t>
  </si>
  <si>
    <t>Пентоксифиллин (р-р д/ин. 2 % амп. 5 мл №10)</t>
  </si>
  <si>
    <t>Пероксид водорода</t>
  </si>
  <si>
    <t>Перекиси водорода (р-р 6% - 5000 мл)</t>
  </si>
  <si>
    <t>Перекиси водорода (р-р 6% - 400 мл)</t>
  </si>
  <si>
    <t xml:space="preserve">Перекись водорода 3% - 100,0 </t>
  </si>
  <si>
    <t>Перекись водорода 3% - 1000,0</t>
  </si>
  <si>
    <t>Перфторуглерод</t>
  </si>
  <si>
    <t xml:space="preserve">Перфторан д/инфуз., флак. По 200 мл. № 1 </t>
  </si>
  <si>
    <t>Пилокарпин</t>
  </si>
  <si>
    <t>Пилокарпин (капли глазн. 1 % 5 мл )</t>
  </si>
  <si>
    <t>Пилокарпин+тимолол</t>
  </si>
  <si>
    <t>Фотил (капли глазн. 2 % 5 мл )</t>
  </si>
  <si>
    <t>Фотил форте глазные капли 4%-5,0</t>
  </si>
  <si>
    <t>Пипекурониум бромид</t>
  </si>
  <si>
    <t>Ардуан во флаконах по 4 мг. № 25</t>
  </si>
  <si>
    <t>Пипемидовая кислота</t>
  </si>
  <si>
    <t>Палин в капсулах по 200 мг. № 20</t>
  </si>
  <si>
    <t>Пирацетам</t>
  </si>
  <si>
    <t>Пирацетам (табл.п.о. 400 мг  №60)</t>
  </si>
  <si>
    <t>Пирацетам р-р д/ин 20% (5 мл №10)</t>
  </si>
  <si>
    <t>Пиридоксина гидрохлорид</t>
  </si>
  <si>
    <t>Пиридоксина г/хл р-р д/ин 5% ( амп. 1мл №10)</t>
  </si>
  <si>
    <t>Преднизолон</t>
  </si>
  <si>
    <t>Преднизолон 0,005 г. в таблетках № 60</t>
  </si>
  <si>
    <t>Пренднизолон мазь 0,5% 10 гр. № 1</t>
  </si>
  <si>
    <t>Преднизолон (р-р д/ин. 30 мг/мл 1 мл №3)</t>
  </si>
  <si>
    <t>Прокаин</t>
  </si>
  <si>
    <t>Новокаин 2%-100,0 для физиотерапии</t>
  </si>
  <si>
    <t>Новокаин р-р д/ин 1,0% (100 мл)</t>
  </si>
  <si>
    <t>Новокаин р-р д/ин 2,0% (100 мл)</t>
  </si>
  <si>
    <t>Новокаин р-р д/ин 0,25% (200 мл)</t>
  </si>
  <si>
    <t>Новокаин р-р д/ин 0,25% (400 мл)</t>
  </si>
  <si>
    <t>Новокаин р-р д/ин 0,5% (200 мл)</t>
  </si>
  <si>
    <t>Новокаин р-р д/ин 0,5% (400 мл)</t>
  </si>
  <si>
    <t>Новокаин р-р д/ин (0,5 % амп. 10 мл №10)</t>
  </si>
  <si>
    <t>Проксиметакаин</t>
  </si>
  <si>
    <t>Алкаин глазные капли, флак. 0,5% 15 мл.</t>
  </si>
  <si>
    <t>Проктоседил</t>
  </si>
  <si>
    <t>Проктоседил супп. Рект. № 20</t>
  </si>
  <si>
    <t>Пропофол</t>
  </si>
  <si>
    <t xml:space="preserve">Пофол в ампулах по 20 мл. № 5 </t>
  </si>
  <si>
    <t>Пропранолол</t>
  </si>
  <si>
    <t>Обзидан 40 мг. В табл. № 60</t>
  </si>
  <si>
    <t>Ранитидин</t>
  </si>
  <si>
    <t>Ранитидин (табл. 150 мг  № 60)</t>
  </si>
  <si>
    <t>Ранитидин в ампулах по 2,5 мл. № 5</t>
  </si>
  <si>
    <t>Рибофлавин</t>
  </si>
  <si>
    <t>Рибофлавин в ампулах по 1,0 мл. № 10</t>
  </si>
  <si>
    <t>Ропивакаин</t>
  </si>
  <si>
    <t>Наропин р-р д/ин. 7,5 мг/мл. 10 мл. № 5</t>
  </si>
  <si>
    <t>Салфетка антисептическая</t>
  </si>
  <si>
    <t>Салфетка антисептическая  спиртовая 12,5Х11</t>
  </si>
  <si>
    <t>Сальбутамол</t>
  </si>
  <si>
    <t>Сальбутамол аэрозоль для ингаляций дозированный 0.1 мг/доза, 90 доз, 12 мл</t>
  </si>
  <si>
    <t>Вентолин небулы р-р д/ингаляций 2,5 мл № 20</t>
  </si>
  <si>
    <t>Серебра протеинат</t>
  </si>
  <si>
    <t>Протаргол 2%-10,0</t>
  </si>
  <si>
    <t>Серебро коллоидное+вода дистиллированная+глицерин</t>
  </si>
  <si>
    <t xml:space="preserve">Краска для измер. внутриглазного давления: колларгол 2,0+вода дистиллиров. 30 кап.+глицерин 30 кап. </t>
  </si>
  <si>
    <t>Силибинин</t>
  </si>
  <si>
    <t>Карсил в табл. № 80</t>
  </si>
  <si>
    <t>Спиронолактон</t>
  </si>
  <si>
    <t xml:space="preserve">Верошпирон (табл. 25 мг  №20) </t>
  </si>
  <si>
    <t>Стрептокиназа</t>
  </si>
  <si>
    <t>Стрептокиназа 1,05 млн МЕ лиоф. Пор. д/ин № 1</t>
  </si>
  <si>
    <t>Суксаметония хлорид</t>
  </si>
  <si>
    <t>Листенон (р-р д/ин. 2 % амп. 5 мл №5)</t>
  </si>
  <si>
    <t>Сульпирид</t>
  </si>
  <si>
    <t xml:space="preserve">Эглонил в ампулах по 2,0 мл.  (100 мг.) № 6 </t>
  </si>
  <si>
    <t>Сульфацил натрия</t>
  </si>
  <si>
    <t>Сульфацил натрия 20% 1,5 мл. в тюбиках № 2</t>
  </si>
  <si>
    <t>Тамсулозин</t>
  </si>
  <si>
    <t>Омник 0,4 № 10</t>
  </si>
  <si>
    <t>Таурин</t>
  </si>
  <si>
    <t>Тауфон глазные капли во флаконах по 10,0 мл № 1</t>
  </si>
  <si>
    <t>Теофиллин</t>
  </si>
  <si>
    <t>Теопэк (табл. 300 мг  №40</t>
  </si>
  <si>
    <t>Тетрациклин</t>
  </si>
  <si>
    <t>Тетрациклиновая гл. мазь 1% (туба 10 г №1)</t>
  </si>
  <si>
    <t>Тиамина хлорид</t>
  </si>
  <si>
    <t>Тиамина хлорид (р-р д/ин. 5 % 1 мл №10)</t>
  </si>
  <si>
    <t>Тимолола малеат</t>
  </si>
  <si>
    <t xml:space="preserve">Арутимол гл. капли 0,5%-5,0 </t>
  </si>
  <si>
    <t>Тиоридазина гидрохлорид</t>
  </si>
  <si>
    <t>Сонапакс драже 25 мг. № 60</t>
  </si>
  <si>
    <t>Тирозин-аланил-глицил-фенилаланил-лейцил-аргинина диацетат</t>
  </si>
  <si>
    <t xml:space="preserve">Даларгин лиоф. пор. в амп. 0,001 гр. № 10 </t>
  </si>
  <si>
    <t>Толперизон</t>
  </si>
  <si>
    <t>Мидокалм (табл.п.о. 150 мг  №30)</t>
  </si>
  <si>
    <t>Триамцинолон</t>
  </si>
  <si>
    <t>Кеналог сусп.д/ин. 40 мг/мл 1 мл №5</t>
  </si>
  <si>
    <t>Тропикамид</t>
  </si>
  <si>
    <t>Мидриацил гл. капли 1%-10,0</t>
  </si>
  <si>
    <t>Фенилэфрин</t>
  </si>
  <si>
    <t>Мезатон р-р д/ин. 1 % амп. 1 мл №10</t>
  </si>
  <si>
    <t>Фенотерол + Ипратропия бромид</t>
  </si>
  <si>
    <t xml:space="preserve">Беродуал  Н (аэроз.доз. 200 доз 10 мл) </t>
  </si>
  <si>
    <t>Флюконазол</t>
  </si>
  <si>
    <t>Поканазол 100 мл. р-р д/инф. 2 мг/мл.во флаконах № 1</t>
  </si>
  <si>
    <t>Формальдегид</t>
  </si>
  <si>
    <t>Формалин (р-р 40% - 1000 мл)</t>
  </si>
  <si>
    <t>Формалин (р-р 10% - 400 мл)</t>
  </si>
  <si>
    <t>Фосфолипиды эссенциальные</t>
  </si>
  <si>
    <t>Эссенциале в ампулах по 5,0 мл. № 5</t>
  </si>
  <si>
    <t>Фторурацил</t>
  </si>
  <si>
    <t>5 фторурацил в ампулах по 5,0 мл. № 10</t>
  </si>
  <si>
    <t>Фуразидин</t>
  </si>
  <si>
    <t>Фурагин тб 0,05 г ( №30)</t>
  </si>
  <si>
    <t>Фурациллин</t>
  </si>
  <si>
    <t>Фурациллин 0,02% р-р во флаконах по 200 мл</t>
  </si>
  <si>
    <t>Фурациллин 0,02% р-р во флаконах по 400 мл. № 1</t>
  </si>
  <si>
    <t>Фурациллин+эпинефрин+дифенгидрамин</t>
  </si>
  <si>
    <t>Капли в нос: фурацилин 1:5000-10,0+адреналин 10 капель+димедрол 0,02</t>
  </si>
  <si>
    <t>Фуросемид</t>
  </si>
  <si>
    <t>Лазикс (табл. 40 мг  №45)</t>
  </si>
  <si>
    <t>Лазикс (р-р д/ин. 1 % амп. 2 мл №10)</t>
  </si>
  <si>
    <t>Химотрипсин</t>
  </si>
  <si>
    <t>Химотрипсин во флаконах № 1</t>
  </si>
  <si>
    <t>Хлорамфеникол</t>
  </si>
  <si>
    <t>Левомицетин (капли глазн. 0,25 % 10 мл №1)</t>
  </si>
  <si>
    <t>Хлорамфеникол+метилурацил</t>
  </si>
  <si>
    <t>Левомеколь мазь  40 г №1 флак.</t>
  </si>
  <si>
    <t>Хлоргексидин</t>
  </si>
  <si>
    <t xml:space="preserve">Пливасепт 0,02%-200,0 </t>
  </si>
  <si>
    <t>Гексорал спрей № 1</t>
  </si>
  <si>
    <t>Хлорпирамин</t>
  </si>
  <si>
    <t>Супрастин 1,0 мл № 5 в ампулах</t>
  </si>
  <si>
    <t>Хлорпромазин</t>
  </si>
  <si>
    <t xml:space="preserve">Аминазин р-р д/ин 2,5% (амп.  2 мл №10) </t>
  </si>
  <si>
    <t>Холина альфосцерат</t>
  </si>
  <si>
    <t>Глиатилин в ампулах по 4,0 мл.250 мг</t>
  </si>
  <si>
    <t>Цефазолин</t>
  </si>
  <si>
    <t>Цефазолин (пор.д/ин. 1,0 г  №1 флак.)</t>
  </si>
  <si>
    <t>Цефепим</t>
  </si>
  <si>
    <t>Максипим пор. Лиоф. д/ин. Во флак. По 1,0 гр. № 1</t>
  </si>
  <si>
    <t>Цефтриаксон</t>
  </si>
  <si>
    <t>Тороцеф по 1.0 гр. пор. Для инъекций № 1</t>
  </si>
  <si>
    <t>Цефтриаксон, 1,0 гр. флакон</t>
  </si>
  <si>
    <t>Цианокобаламин</t>
  </si>
  <si>
    <t>Цианокобаламин (Вит B_12) (р-р д/ин. 0,5 мг/мл 1 мл №10)</t>
  </si>
  <si>
    <t>Циклопентолат</t>
  </si>
  <si>
    <t>Цикломед 1%-5,0 мл. гл. капли</t>
  </si>
  <si>
    <t>Цинка сульфат</t>
  </si>
  <si>
    <t>Цинка сульфат 2%-100,0 для физиотерапии</t>
  </si>
  <si>
    <t>Ципрофлоксацин</t>
  </si>
  <si>
    <t>Ципромед гл. капли 5мл</t>
  </si>
  <si>
    <t>Квинтор р-р д/инъекций, 200 мг/100 мл. во флак. № 1</t>
  </si>
  <si>
    <t>Цитраль спиртовой раствор</t>
  </si>
  <si>
    <t>Цитраль глазные капли  0,01%-10,0</t>
  </si>
  <si>
    <t>Эналаприл</t>
  </si>
  <si>
    <t>Эналаприл (табл. 0,02 г  №20)</t>
  </si>
  <si>
    <t>Энап 1,25 мг. В ампулах по 1,0 мл № 5</t>
  </si>
  <si>
    <t>Эпинефрин</t>
  </si>
  <si>
    <t xml:space="preserve">Адреналин 0,1% р-р в амп. 1,0 мл. №5 </t>
  </si>
  <si>
    <t>Эритромицин</t>
  </si>
  <si>
    <t>Эритромициновая мазь 10000 ЕД/г (мазь глазная 10 г.)</t>
  </si>
  <si>
    <t>Этамзилат</t>
  </si>
  <si>
    <t>Этамзилат р-р д/ин 12,5% 2 мл №10</t>
  </si>
  <si>
    <t>ИТОГО:</t>
  </si>
  <si>
    <t>№ п/п</t>
  </si>
  <si>
    <t>Наименование согласно запросу котировок</t>
  </si>
  <si>
    <t>Параметры и комплектация поставляемого оборудования</t>
  </si>
  <si>
    <t>Ед. изм.</t>
  </si>
  <si>
    <t>Кол-во</t>
  </si>
  <si>
    <t>Цена за ед.</t>
  </si>
  <si>
    <t>1</t>
  </si>
  <si>
    <t>Система суточного мониториро-вания артериального давления</t>
  </si>
  <si>
    <t>Комплект мониторов компьютеризированных носимых  одно-, двух-, трехсуточного мониторирования ЭКГ, АД,  ЧП</t>
  </si>
  <si>
    <t>К-т</t>
  </si>
  <si>
    <t>110 000,00</t>
  </si>
  <si>
    <t>110000,00</t>
  </si>
  <si>
    <t>КМкн-«Союз-«ДМС» в составе:</t>
  </si>
  <si>
    <r>
      <t xml:space="preserve">Монитор для регистрации АД </t>
    </r>
    <r>
      <rPr>
        <b/>
        <sz val="10"/>
        <rFont val="Times New Roman"/>
        <family val="1"/>
      </rPr>
      <t>МДП-НС-02с  «ВОСХОД»</t>
    </r>
  </si>
  <si>
    <t>2 шт.</t>
  </si>
  <si>
    <t>Аксессуары:</t>
  </si>
  <si>
    <t>Чехлы с плечевыми и поясными ремнями</t>
  </si>
  <si>
    <t>3 шт.</t>
  </si>
  <si>
    <t>Манжеты средние</t>
  </si>
  <si>
    <t>1 шт.</t>
  </si>
  <si>
    <t>Манжеты большие</t>
  </si>
  <si>
    <t xml:space="preserve">Аккумуляторы никель-металлогидридные 1,3 мА ч </t>
  </si>
  <si>
    <t>Зарядные устройства двухместные</t>
  </si>
  <si>
    <t>Тестер для аккумуляторов</t>
  </si>
  <si>
    <t>Обрабатывающий комплекс в составе:</t>
  </si>
  <si>
    <t>- Системный блок персонального</t>
  </si>
  <si>
    <t xml:space="preserve">   компьютера (ПК):  (процессор</t>
  </si>
  <si>
    <t xml:space="preserve">   двухядерный 2,6 ГГц;  оперативная</t>
  </si>
  <si>
    <t xml:space="preserve">   память 1024 МБ; DVDRW; диск 250</t>
  </si>
  <si>
    <t xml:space="preserve">   ГБ);</t>
  </si>
  <si>
    <t>- цветной монитор ЖК 17 ";</t>
  </si>
  <si>
    <t>- принтер лазерный формата А4;</t>
  </si>
  <si>
    <t>- клавиатура;</t>
  </si>
  <si>
    <t>- мышь;</t>
  </si>
  <si>
    <t>- интерфейсное устройство для</t>
  </si>
  <si>
    <t xml:space="preserve">   соединения регистраторов АД с</t>
  </si>
  <si>
    <t xml:space="preserve">   обрабатывающим комплексом через</t>
  </si>
  <si>
    <t xml:space="preserve">   USB-порт;</t>
  </si>
  <si>
    <t>- лицензионная операционная система</t>
  </si>
  <si>
    <t xml:space="preserve">   Windows 7;</t>
  </si>
  <si>
    <t>- установленное программное</t>
  </si>
  <si>
    <t xml:space="preserve">   обеспечение;</t>
  </si>
  <si>
    <t>- сетевой фильтр</t>
  </si>
  <si>
    <t>Итого сумма контракта:</t>
  </si>
  <si>
    <t>№</t>
  </si>
  <si>
    <t>Наименование продукции</t>
  </si>
  <si>
    <t>Ед.</t>
  </si>
  <si>
    <t>Цена без НДС</t>
  </si>
  <si>
    <t>Ставка НДС, %</t>
  </si>
  <si>
    <t>Цена с учетом НДС</t>
  </si>
  <si>
    <t>п.п.</t>
  </si>
  <si>
    <t>Изм.</t>
  </si>
  <si>
    <t>2</t>
  </si>
  <si>
    <t>3</t>
  </si>
  <si>
    <t>4</t>
  </si>
  <si>
    <t>5</t>
  </si>
  <si>
    <t>6</t>
  </si>
  <si>
    <t>7</t>
  </si>
  <si>
    <t>8</t>
  </si>
  <si>
    <t>из средств бюджета</t>
  </si>
  <si>
    <t>Система для переливания инфузионных растворов.  Длина трубки не менее 150 см. Капельно - фильтрующий узел сеточный, в форме диска, диаметр 13 мм, 15µ, Инъекционный порт – латексный, узел плотный, длина 43 мм. Игла тонкостенная, размер 21 G, 0,8х38 мм. Заточка иглы трехгранная, копьевидная. Технология силиконового покрытия – жидкий силикон. Рабочий объем - 20 капель = 1(±0,1) мл. Упаковка матовая, стерильная, печать предупредительного синего цвета. Стандарт производства:   Сертификат  ИСО 13485:2003, 9001:2000 и Европейская директива 93/42/ЕЕС.</t>
  </si>
  <si>
    <t>1200</t>
  </si>
  <si>
    <t>10,10</t>
  </si>
  <si>
    <t>Без НДС</t>
  </si>
  <si>
    <t>12120,00</t>
  </si>
  <si>
    <t>Система инфузионная стандартная (Система для вливания инфузионных растворов одноразовая)</t>
  </si>
  <si>
    <t>Система инфузионная стандартная с металлическим шипом, стерильная.</t>
  </si>
  <si>
    <t>300</t>
  </si>
  <si>
    <t>12,70</t>
  </si>
  <si>
    <t>3810,00</t>
  </si>
  <si>
    <t>Система инфузионная стандартная с металлическим шипом</t>
  </si>
  <si>
    <t>Игла для спинномозговой пункции и анестезии, со срезом типа Квинке. Основание иглы - полипропилен. Игла сталь. Не содеоржит силикона. Крепление канюли к втулке: эпоксидная смола. Длина иглы 90 мм, калибр 0,7 мм. Игла с мандреном. Наличие визуализационного окна. Индивидуально, стерильно упаковано.</t>
  </si>
  <si>
    <t>150</t>
  </si>
  <si>
    <t>56,50</t>
  </si>
  <si>
    <t>8475,00</t>
  </si>
  <si>
    <t>Игла спинальная Quincke BD 22 G 3 ½" (0,7 x 90 мм),  черная (Игла стерильная одноразовая в комплекте с зондом для спино-мозговой и люмбальной пункции и анестезии)</t>
  </si>
  <si>
    <t>Шприц 1мл одноразовый туберкулиновый с интегрированной иглой  игла 0.5*16</t>
  </si>
  <si>
    <t>3500</t>
  </si>
  <si>
    <t>2,50</t>
  </si>
  <si>
    <t>10%</t>
  </si>
  <si>
    <t>2,75</t>
  </si>
  <si>
    <t>9625,00</t>
  </si>
  <si>
    <t>Шприц 1мл туберкулиновый с иглой KDM 0,4*12</t>
  </si>
  <si>
    <t>Шприц одноразовый 10,0 с иглой 21Gx1/2 (0,8x40)</t>
  </si>
  <si>
    <t>5000</t>
  </si>
  <si>
    <t>3,00</t>
  </si>
  <si>
    <t>3,30</t>
  </si>
  <si>
    <t>16500,00</t>
  </si>
  <si>
    <t>Шприц 10мл одноразовый  с импортной  иглой (Шприцы инъекционные двухдетальные однократного применения, стерильные)</t>
  </si>
  <si>
    <t>Шприц одноразовый 5,0 с иглой 21Gx1/2 (0,8x40)</t>
  </si>
  <si>
    <t>2,00</t>
  </si>
  <si>
    <t>2,20</t>
  </si>
  <si>
    <t>11000,00</t>
  </si>
  <si>
    <t>Шприц одноразовый 5Б "Луер" с и/и 21Gx1/2 (0,8x40)</t>
  </si>
  <si>
    <t>Шприц одноразовый 2,0 с иглой 23Gx1 (0,6x25)</t>
  </si>
  <si>
    <t>2000</t>
  </si>
  <si>
    <t>1,80</t>
  </si>
  <si>
    <t>1,98</t>
  </si>
  <si>
    <t>3960,00</t>
  </si>
  <si>
    <t>Шприц одноразовый 2А "Луер" с и/и 23Gx1 (0,6x25) (Шприцы инъекционные двухдетальные однократного применения, стерильные)</t>
  </si>
  <si>
    <t>Шприц 100 мл с катетерной насадкой, с луэр адаптером</t>
  </si>
  <si>
    <t>80</t>
  </si>
  <si>
    <t>98,70</t>
  </si>
  <si>
    <t>108,57</t>
  </si>
  <si>
    <t>8685,60</t>
  </si>
  <si>
    <t>Шприц инъекционный одноразовый стерильный Plastipak 100 мл с катетерной насадкой, с луэр адаптером</t>
  </si>
  <si>
    <t>9</t>
  </si>
  <si>
    <t>Ручка-держатель лезвия № 3</t>
  </si>
  <si>
    <t>10</t>
  </si>
  <si>
    <t>171,00</t>
  </si>
  <si>
    <t>1710,00</t>
  </si>
  <si>
    <t>Ручка-держатель лезвия № 3 (Инструменты хирургические режущие:)</t>
  </si>
  <si>
    <t>Ручка-держатель лезвия № 4</t>
  </si>
  <si>
    <t>Ручка-держатель лезвия № 4 (Инструменты хирургические режущие:)</t>
  </si>
  <si>
    <t>11</t>
  </si>
  <si>
    <t>Набор ЦВК: катетер полиуретановый с мягким кончиком 14 GA, длиной не менее 20 см с удлинительной линией с зажимом, игла Сельдингера 18G длиной не более 6,35 см, проводник не более 45 см, шприц, дилятатор.</t>
  </si>
  <si>
    <t>100</t>
  </si>
  <si>
    <t>782,00</t>
  </si>
  <si>
    <t>78200,00</t>
  </si>
  <si>
    <t>Катетер центральный венозный однопросветный в наборе, 14 GA, 20 см</t>
  </si>
  <si>
    <t>12</t>
  </si>
  <si>
    <t>Набор для установки центрального венозного катетера: Катетер центральный венозный полиуретановый с мягким кончиком 20 GA длиной не более 12 см, игла Сельдингера 20G длиной не более 5,1 см, проводник длиной не более 35 см, шприц, дилятатор. Стерильно упаковано.</t>
  </si>
  <si>
    <t>1120,00</t>
  </si>
  <si>
    <t>5600,00</t>
  </si>
  <si>
    <t>Катетер центральный венозный однопросветный, для яремной вены, в наборе, 20 Ga. x 12 cм</t>
  </si>
  <si>
    <t>13</t>
  </si>
  <si>
    <t>Набор ЦВК: катетер полиуретановый с мягким кончиком 18 GA, длиной не менее 20 см с зажимом, игла Сельдингера 18G длиной не более 6,35 см, проводник не более 45 см, шприц, дилятатор.</t>
  </si>
  <si>
    <t>898,00</t>
  </si>
  <si>
    <t>4490,00</t>
  </si>
  <si>
    <t>Катетер центральный венозный однопросветный, педиатрический, в наборе, 18 Ga. x 20 cм</t>
  </si>
  <si>
    <t>14</t>
  </si>
  <si>
    <t>Мочеприемник. Эффективный невозвратный клапан, исключающий ретроградное протекание жидкости. Прямой кран быстрого слива. Неперекручивающаяся приводная трубка, длиной не менее 90 см. Емкость сборного мешка не менее 2000 мл. Усиленные отверстия для крепления мочеприемника. Индивидуально стерильно, упакован.</t>
  </si>
  <si>
    <t>30,30</t>
  </si>
  <si>
    <t>33,33</t>
  </si>
  <si>
    <t>3333,00</t>
  </si>
  <si>
    <t>Мочеприемник A3 2,0л / 90см</t>
  </si>
  <si>
    <t>15</t>
  </si>
  <si>
    <t>Эндотрахеальная трубка 7.0 с манжетой низкого давления, резистентной к закиси азота; на пилотном баллоне несмываемая маркировка с размером трубки и объемом манжеты. Индивидуально, стерильно упаковано.</t>
  </si>
  <si>
    <t>60</t>
  </si>
  <si>
    <t>119,00</t>
  </si>
  <si>
    <t>7140,00</t>
  </si>
  <si>
    <t>Эндотрахеальная трубка (Мерфи) 7.0 с манжетой низкого давления (Трубки для анестезиологии и реанимации)</t>
  </si>
  <si>
    <t>16</t>
  </si>
  <si>
    <t>Эндотрахеальная трубка 7.5 с манжетой низкого давления, резистентной к закиси азота; на пилотном баллоне несмываемая маркировка с размером трубки и объемом манжеты. Индивидуально стерильно, упаковано.</t>
  </si>
  <si>
    <t>Эндотрахеальная трубка (Мерфи) 7.5 с манжетой низкого давления (Трубки для анестезиологии и реанимации)</t>
  </si>
  <si>
    <t>17</t>
  </si>
  <si>
    <t>Эндотрахеальная трубка 8.0 с манжетой низкого давления, резистентной к закиси азота; на пилотном баллоне несмываемая маркировка с размером трубки и объемом манжеты. Индивидуально, стерильно упаковано.</t>
  </si>
  <si>
    <t>20</t>
  </si>
  <si>
    <t>2380,00</t>
  </si>
  <si>
    <t>Эндотрахеальная трубка (Мерфи) 8.0 с манжетой низкого давления (Трубки для анестезиологии и реанимации)</t>
  </si>
  <si>
    <t>18</t>
  </si>
  <si>
    <t>Эндотрахеальная трубка 8.5 с манжетой низкого давления, резистентной к закиси азота; на пилотном баллоне несмываемая маркировка с размером трубки и объемом манжеты. Индивидуально, стерильно упаковано.</t>
  </si>
  <si>
    <t>Эндотрахеальная трубка (Мерфи) 8.5 с манжетой низкого давления (Трубки для анестезиологии и реанимации)</t>
  </si>
  <si>
    <t>19</t>
  </si>
  <si>
    <t>Трахеостомическая трубка 7.0 (угол изгиба не менее 105 градусов) с манжетой, резистентной к закиси азота; обтуратор трубки с каналом для проводника; на пилотном баллоне несмываемая маркировка с размером трубки и объемом манжеты</t>
  </si>
  <si>
    <t>767,00</t>
  </si>
  <si>
    <t>7670,00</t>
  </si>
  <si>
    <t>Трахеостомическая трубка "Ultra" 7.0 с манжетой низкого давления, резистентной к закиси азота (Трубки для анестезиологии и реанимации)</t>
  </si>
  <si>
    <t>Трахеостомическая трубка 8.0 (угол изгиба не менее 105 градусов) с манжетой, резистентной к закиси азота; обтуратор трубки с каналом для проводника; на пилотном баллоне несмываемая маркировка с размером трубки и объемом манжеты</t>
  </si>
  <si>
    <t>Трахеостомическая трубка "Ultra" 8.0 с манжетой низкого давления, резистентной к закиси азота (Трубки для анестезиологии и реанимации)</t>
  </si>
  <si>
    <t>21</t>
  </si>
  <si>
    <t>Трахеостомическая трубка 8.5 (угол изгиба не менее 105 градусов) с манжетой, резистентной к закиси азота; обтуратор трубки с каналом для проводника; на пилотном баллоне несмываемая маркировка с размером трубки и объемом манжеты</t>
  </si>
  <si>
    <t>Трахеостомическая трубка "Ultra" 8.5 с манжетой низкого давления, резистентной к закиси азота (Трубки для анестезиологии и реанимации)</t>
  </si>
  <si>
    <t>22</t>
  </si>
  <si>
    <t>Трахеостомическая трубка 9.0 (угол изгиба не менее 105 градусов) с манжетой, резистентной к закиси азота; обтуратор трубки с каналом для проводника; на пилотном баллоне несмываемая маркировка с размером трубки и объемом манжеты</t>
  </si>
  <si>
    <t>Трахеостомическая трубка "Ultra" 9.0 с манжетой низкого давления, резистентной к закиси азота (Трубки для анестезиологии и реанимации)</t>
  </si>
  <si>
    <t>23</t>
  </si>
  <si>
    <t>Катетер урологический двухходовой (Фолея). Материал изготовления –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катера из упаковки после его установки в мочевой пузырь, прочный воронкообразный коннектор, прочный и симметричный баллон, усиленная неперекручивающаяся стенка катетера, маркировка размера катетера, объема баллона, материала из которого изготовлен катетер прямо на самом катетере, эластичный клапан для наполнения баллона, исключающий утечку воды. Размер Ch16 Объем баллона 30-45см. куб.</t>
  </si>
  <si>
    <t>51,30</t>
  </si>
  <si>
    <t>5130,00</t>
  </si>
  <si>
    <t>Катетер Фолея 2-ход. Ch16 Vбаллона 30-45см куб латексный WP (Катетеры одноразовые для урологии)</t>
  </si>
  <si>
    <t>24</t>
  </si>
  <si>
    <t>Катетер урологический двухходовой (Фолея). Материал изготовления –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катера из упаковки после его установки в мочевой пузырь, прочный воронкообразный коннектор, прочный и симметричный баллон, усиленная неперекручивающаяся стенка катетера, маркировка размера катетера, объема баллона, материала из которого изготовлен катетер прямо на самом катетере, эластичный клапан для наполнения баллона, исключающий утечку воды. Размер Ch18 Объем баллона 30-45см. куб.</t>
  </si>
  <si>
    <t>Катетер Фолея 2-ход. Ch18 Vбаллона 30-45см куб латексный (Катетеры одноразовые для урологии)</t>
  </si>
  <si>
    <t>25</t>
  </si>
  <si>
    <t>Катетер урологический двухходовой (Фолея). Материал изготовления –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катера из упаковки после его установки в мочевой пузырь, прочный воронкообразный коннектор, прочный и симметричный баллон, усиленная неперекручивающаяся стенка катетера, маркировка размера катетера, объема баллона, материала из которого изготовлен катетер прямо на самом катетере, эластичный клапан для наполнения баллона, исключающий утечку воды. Размер Ch20 Объем баллона 30-45см. куб.</t>
  </si>
  <si>
    <t>50</t>
  </si>
  <si>
    <t>2565,00</t>
  </si>
  <si>
    <t>Катетер Фолея 2-ход. Ch20 Vбаллона 30-45см куб латексный (Катетеры одноразовые для урологии)</t>
  </si>
  <si>
    <t>26</t>
  </si>
  <si>
    <t>Катетер аспирационный с контролем вакуума, длина 60 см, СH 14. Стерильно, индивидуально упаковано.</t>
  </si>
  <si>
    <t>15,30</t>
  </si>
  <si>
    <t>16,83</t>
  </si>
  <si>
    <t>5049,00</t>
  </si>
  <si>
    <t>Катетер аспирационный с в/к, длина 53 см, СH 14</t>
  </si>
  <si>
    <t>27</t>
  </si>
  <si>
    <t>Катетер аспирационный с контролем вакуума, длина 60 см, СH 16. Стерильно, индивидуально упаковано.</t>
  </si>
  <si>
    <t>350</t>
  </si>
  <si>
    <t>5890,50</t>
  </si>
  <si>
    <t>Катетер аспирационный с в/к, длина 53 см, СH 16 (Катетеры аспирационные однократного применения)</t>
  </si>
  <si>
    <t>28</t>
  </si>
  <si>
    <t>Катетер аспирационный с контролем вакуума, длина 60 см, СH 18. Стерильно, индивидуально упаковано.</t>
  </si>
  <si>
    <t>Катетер аспирационный с в/к, длина 53 см, СH 18</t>
  </si>
  <si>
    <t>29</t>
  </si>
  <si>
    <t>Отсос для плевральной пункции в наборе, 3 иглы*80мм</t>
  </si>
  <si>
    <t>611,00</t>
  </si>
  <si>
    <t>12220,00</t>
  </si>
  <si>
    <t>30</t>
  </si>
  <si>
    <t>Катетер в/в с доп. портом и крылышками  из полиуретана с четырьмя рентгеноконтрастными полосками–  G 16, длина 50 мм, внутренний диаметр не менее 1,3 мм, объем потока не менее 196 мл/мин</t>
  </si>
  <si>
    <t>200</t>
  </si>
  <si>
    <t>24,50</t>
  </si>
  <si>
    <t>4900,00</t>
  </si>
  <si>
    <t>Катетер в/в с доп. портом и крылышками Вазофикс Церто – G 16, длина 50 мм (Инфузионные канюли с инъекционным клапаном для периферического внутривенного доступа ВАЗОФИКС)</t>
  </si>
  <si>
    <t>31</t>
  </si>
  <si>
    <t>Катетер в/в с доп. портом и крылышками  из полиуретана с четырьмя рентгеноконтрастными полосками – G 18, длина 45 мм, внутренний диаметр не менее 0,96 мм, объем потока не менее 96 мл/мин</t>
  </si>
  <si>
    <t>7350,00</t>
  </si>
  <si>
    <t>Катетер в/в с доп. портом и крылышками Вазофикс Церто – G 18, длина 45 мм (Инфузионные канюли с инъекционным клапаном для периферического внутривенного доступа ВАЗОФИКС)</t>
  </si>
  <si>
    <t>32</t>
  </si>
  <si>
    <t>Катетер в/в с доп. портом и крылышками  из полиуретана с четырьмя рентгеноконтрастными полосками –G 20, длина 33 мм, внутренний диаметр не менее 0,76 мм, объем потока не менее 66 мл/мин</t>
  </si>
  <si>
    <t>600</t>
  </si>
  <si>
    <t>14700,00</t>
  </si>
  <si>
    <t>Катетер в/в с доп. портом и крылышками Вазофикс Церто – G 20, длина 33 мм (Инфузионные канюли с инъекционным клапаном для периферического внутривенного доступа ВАЗОФИКС)</t>
  </si>
  <si>
    <t>33</t>
  </si>
  <si>
    <t>Катетер в/в с доп. портом и крылышками  из полиуретана с четырьмя рентгеноконтрастными полосками – G 22, длина 25 мм, внутренний диаметр не менее 0,61 мм, объем потока не менее 33 мл/мин</t>
  </si>
  <si>
    <t>Катетер в/в с доп. портом и крылышками Вазофикс Церто – G 22, длина 25 мм (Инфузионные канюли с инъекционным клапаном для периферического внутривенного доступа ВАЗОФИКС)</t>
  </si>
  <si>
    <t>34</t>
  </si>
  <si>
    <t>Эпидуральный набор 18G: катетер из полиэфирного волокна с тремя боковыми отверстиями, фильтр объемом не менее 0,75 мл, шприц "утрата сопротивления", игла Туохи, адаптер,фиксатор</t>
  </si>
  <si>
    <t>529,00</t>
  </si>
  <si>
    <t>10580,00</t>
  </si>
  <si>
    <t>Эпидуральный набор "Минипак-1" (игла Туохи 18G, катетер с фиксатором ,фильтр, шприц "Утрата сопротивления ")</t>
  </si>
  <si>
    <t>35</t>
  </si>
  <si>
    <r>
      <t>Бактерио-вирусный фильтр с ТВО, реанимационный, универсальный.</t>
    </r>
    <r>
      <rPr>
        <b/>
        <sz val="10"/>
        <rFont val="Times New Roman"/>
        <family val="1"/>
      </rPr>
      <t xml:space="preserve">  </t>
    </r>
    <r>
      <rPr>
        <sz val="10"/>
        <rFont val="Times New Roman"/>
        <family val="1"/>
      </rPr>
      <t xml:space="preserve">Для использования в дыхательном контуре со стороны пациента. Корпус фильтра  изготовлен из прозрачного полимерного материала, с СО-портом с разъмом Луер Лок закрытым крышечкой,  с разъемами 22M/15F со стороны пациента и 22F/15M со стороны дыхательного контура. Тип фильтрации - электростатический, эффективность фильтрации - не менее 99,99%, степень увлажнения дыхательной смеси на вдохе - не менее 30,5 мл. H2O/литр при VT= 500 мл., длительность использования - 24 часа,  диапазон использования - Vtмин.= 150 мл. VTмакс.=1200 мл., вес не более 30 гр., сопротивление потоку не более 2,5 см. Н2О при 60 л/мин,стерильно упакованный  </t>
    </r>
  </si>
  <si>
    <t>77,90</t>
  </si>
  <si>
    <t>25707,00</t>
  </si>
  <si>
    <t>Фильтр электростатический дыхательный Hygrobac S с портом, с обменником тепла и влаги (для пациентов более 20кг)</t>
  </si>
  <si>
    <t>36</t>
  </si>
  <si>
    <t>Дыхательный контур 22мм длиной  не менее 1.6м с дополнительным  лимбом 0.8м и Y-обр. переходником с портами и одним влагосборником.</t>
  </si>
  <si>
    <t>180</t>
  </si>
  <si>
    <t>686,00</t>
  </si>
  <si>
    <t>18%</t>
  </si>
  <si>
    <t>809,48</t>
  </si>
  <si>
    <t>145706,40</t>
  </si>
  <si>
    <t>Контур дыхательный 22мм 1.6м + лимб 0.8м + переходник Y-обр. с портами + 1 влагосборник</t>
  </si>
  <si>
    <t>37</t>
  </si>
  <si>
    <t>Дыхательный контур гладкоствольный 22мм длиной  не менее 1.6м с дополнительным  лимбом 0.8м и Y-обр. переходником с портами и одним влагосборником.</t>
  </si>
  <si>
    <t>1280,00</t>
  </si>
  <si>
    <t>1510,40</t>
  </si>
  <si>
    <t>271872,00</t>
  </si>
  <si>
    <t>Контур дыхательный 22мм 1.6м гладкоствольный + лимб 0.8м + переходник Y-обр. с портами + 1 влагосборник</t>
  </si>
  <si>
    <t>38</t>
  </si>
  <si>
    <t>Соединитель угловой гладкоствольный шарнирный 22F-22M/15F 10см с портом для санации и бронхоскопии с эласт. Крышкой.</t>
  </si>
  <si>
    <t>125</t>
  </si>
  <si>
    <t>85,80</t>
  </si>
  <si>
    <t>94,38</t>
  </si>
  <si>
    <t>11797,50</t>
  </si>
  <si>
    <t>Соединитель угловой гладкоствольный шарнирный 22F-22M/15F 10см с портом для санации и бронхоскопии с эласт. крышкой</t>
  </si>
  <si>
    <t>39</t>
  </si>
  <si>
    <r>
      <t>Мешок резервный силиконовый многократного применения автоклавируемый</t>
    </r>
    <r>
      <rPr>
        <b/>
        <sz val="10"/>
        <rFont val="Times New Roman"/>
        <family val="1"/>
      </rPr>
      <t xml:space="preserve"> </t>
    </r>
    <r>
      <rPr>
        <sz val="10"/>
        <rFont val="Times New Roman"/>
        <family val="1"/>
      </rPr>
      <t>2.0л 22F горловина.</t>
    </r>
  </si>
  <si>
    <t>2740,00</t>
  </si>
  <si>
    <t>3233,20</t>
  </si>
  <si>
    <t>48498,00</t>
  </si>
  <si>
    <t>Мешок резервный силиконовый многократного применения автоклавируемый 2.0л 22F горловина  Venticaire®</t>
  </si>
  <si>
    <t>40</t>
  </si>
  <si>
    <t>Зонд желудочный (ПВХ), длина не менее 120 см, СH 16.</t>
  </si>
  <si>
    <t>120</t>
  </si>
  <si>
    <t>18,30</t>
  </si>
  <si>
    <t>20,13</t>
  </si>
  <si>
    <t>2415,60</t>
  </si>
  <si>
    <t>Зонд желудочный (ПВХ), длина 120 см, СH 16 (Зонды желудочные стерильные однократного применения)</t>
  </si>
  <si>
    <t>41</t>
  </si>
  <si>
    <t>Зонд желудочный (ПВХ), длина не менее 120 см, СH 18.</t>
  </si>
  <si>
    <t>Зонд желудочный (ПВХ), длина 120 см, СH 18 (Зонды желудочные стерильные однократного применения)</t>
  </si>
  <si>
    <t>42</t>
  </si>
  <si>
    <t>Зонд желудочный (ПВХ), длина не менее 120 см, СH 20.</t>
  </si>
  <si>
    <t>Зонд желудочный (ПВХ), длина 120 см, СH 20 (Зонды желудочные стерильные однократного применения)</t>
  </si>
  <si>
    <t>43</t>
  </si>
  <si>
    <t>Зонд желудочный (ПВХ), длина не менее 120 см, СH 20</t>
  </si>
  <si>
    <t>44</t>
  </si>
  <si>
    <r>
      <t>Мешок резервный силиконовый многократного применения автоклавируемый</t>
    </r>
    <r>
      <rPr>
        <b/>
        <sz val="10"/>
        <rFont val="Times New Roman"/>
        <family val="1"/>
      </rPr>
      <t xml:space="preserve"> </t>
    </r>
    <r>
      <rPr>
        <sz val="10"/>
        <rFont val="Times New Roman"/>
        <family val="1"/>
      </rPr>
      <t xml:space="preserve">3.0л 22F горловина </t>
    </r>
  </si>
  <si>
    <t>2914,60</t>
  </si>
  <si>
    <t>Мешок резервный силиконовый многократного применения автоклавируемый 3.0л 22F горловина  Venticaire®</t>
  </si>
  <si>
    <t>45</t>
  </si>
  <si>
    <t>Маска ларингеальная многоразовая армированная с дополнительным дренирующим каналом, размер N4; трубка для раздувания манжеты расположена отдельно, присоединяясь непосредственно к манжете; манжета с устройством фиксации интродьюсера; количество повторных использований до 40 при соблюдении инструкции производителя</t>
  </si>
  <si>
    <t>17200,00</t>
  </si>
  <si>
    <t>Маска ларингеальная многоразовая ProSeal N 4 (Воздуховоды ларингеальные масочные)</t>
  </si>
  <si>
    <t>46</t>
  </si>
  <si>
    <t>Маска ларингеальная многоразовая армированная с дополнительным дренирующим каналом, размер N5; трубка для раздувания манжеты расположена отдельно, присоединяясь непосредственно к манжете; манжета с устройством фиксации интродьюсера; количество повторных использований до 40 при соблюдении инструкции производителя</t>
  </si>
  <si>
    <t>Маска ларингеальная многоразовая ProSeal N 5 (Воздуховоды ларингеальные масочные)</t>
  </si>
  <si>
    <t>47</t>
  </si>
  <si>
    <t>Трубка эндотрахеальная многоразовая, размер N7,0; с силиконовым кончиком с повышенной гибкостью и силиконовой манжеткой.</t>
  </si>
  <si>
    <t>6560,00</t>
  </si>
  <si>
    <t>7740,80</t>
  </si>
  <si>
    <t>Трубка эндотрахеальная Fastrach многоразовая N 7 (Воздуховоды ларингеальные масочные)</t>
  </si>
  <si>
    <t>48</t>
  </si>
  <si>
    <t>Трубка эндотрахеальная многоразовая, размер N7,5; с силиконовым кончиком с повышенной гибкостью и силиконовой манжеткой.</t>
  </si>
  <si>
    <t>Трубка эндотрахеальная Fastrach многоразовая N 7,5 (Воздуховоды ларингеальные масочные)</t>
  </si>
  <si>
    <t>49</t>
  </si>
  <si>
    <t>Интродьюссер для облегчения введения ларингеальной маски размером 3 - 5. Оптимизирован для фиксации в кармашке манжеты ларенгиальной маски. Изготовлен из нержавеющей стали и медицинского силикона. Многоразового использования, подлежит автоклавированию.</t>
  </si>
  <si>
    <t>3040,00</t>
  </si>
  <si>
    <t>3587,20</t>
  </si>
  <si>
    <t>LMA ProSeal™ Интродьюсер, 3 - 5 (Воздуховоды ларингеальные масочные)</t>
  </si>
  <si>
    <t>Маска ларингеальная многоразовая силиконовая, размер N3; с предформированным изгибом и элеватором надгортанника; трубка для раздувания манжеты расположена отдельно, присоединяясь непосредственно к манжете; количество повторных использований до 40 при соблюдении инструкции производителя.</t>
  </si>
  <si>
    <t>36800,00</t>
  </si>
  <si>
    <t>Маска ларингеальная многоразовая Fastrach N 3 (Воздуховоды ларингеальные масочные)</t>
  </si>
  <si>
    <t>51</t>
  </si>
  <si>
    <t>Маска высокой концентрации О2  взрослая с  кислородным . шлангом длиной не менее 2.1 м</t>
  </si>
  <si>
    <t>218,00</t>
  </si>
  <si>
    <t>257,24</t>
  </si>
  <si>
    <t>5144,80</t>
  </si>
  <si>
    <t>Маска высокой концентрации О2 Venticaire® взрослая + кисл. шланг 2.1 м</t>
  </si>
  <si>
    <t>52</t>
  </si>
  <si>
    <t>Cтабилизатор эндотрахеальной трубки, выполненный в виде специального силиконового стержня с сантиметровыми отметками от 1 до 17. Не содержит латекса.</t>
  </si>
  <si>
    <t>1540,00</t>
  </si>
  <si>
    <t>1817,20</t>
  </si>
  <si>
    <t>3634,40</t>
  </si>
  <si>
    <t>Стабилизатор ЭТТ Fastrach (Воздуховоды ларингеальные масочные)</t>
  </si>
  <si>
    <t>53</t>
  </si>
  <si>
    <t>Эндотрахеальная  многоразовая силиконовая армированная трубка 7.0 с пенной саморасправляющейся  манжетой  типа  Камен-Вилкинсон с  автоконтролем  давления,  подключаемая через  Т-образный коннектор -сайдпорт  к  дыхательному контуру и  саморегулирующаяся по объему  в соответствии  с фазой ИВЛ.   Армирована проволокой из нержавеющей стали для сохранения проходимости внутреннего просвета при внешнем давлении и перегибах. Комплектуется аппликационным шприцем не менее 50  куб см  с несъёмным встроенным трехходовым краном для сжатия манжеты.  Внутренний диаметр  7.0   мм, наружный диаметр  10.0  мм,  диаметр заполненной манжеты не более 32  мм,  длина  не более  305  мм</t>
  </si>
  <si>
    <t>3720,00</t>
  </si>
  <si>
    <t>Эндотрахеальная трубка, армированная с саморасправляющейся манж. на АВТО-КОНТРОЛЕ, 7.0 (Трубки и наборы для анестезиологии)</t>
  </si>
  <si>
    <t>54</t>
  </si>
  <si>
    <t>Эндотрахеальная  многоразовая  силиконовая  армированная  трубка  8.0 с пенной саморасправляющейся манжетой типа  Камен-Вилкинсон с  автоконтролем  давления,  подключаемая через  Т-образный коннектор -сайдпорт  к  дыхательному контуру и  саморегулирующаяся по объему  в соответствии  с фазой ИВЛ.   Армирована  проволокой из нержавеющей стали для сохранения проходимости внутреннего просвета при внешнем давлении и перегибах. Комплектуется аппликационным шприцем не менее 50  куб  см  с несъёмным встроенным трехходовым краном для сжатия манжеты.  Внутренний диаметр  8.0   мм, наружный диаметр  11.0  мм,  диаметр заполненной манжеты не более 32  мм,  длина  не менее  305  мм</t>
  </si>
  <si>
    <t>Эндотрахеальная трубка, армированная с саморасправляющейся манжетой на АВТО-КОНТРОЛЕ, 8.0 (Трубки и наборы для анестезиологии)</t>
  </si>
  <si>
    <t>55</t>
  </si>
  <si>
    <t>Воздуховод ларингеальный масочный классический, размер №2, одноразового применения с апертурной решёткой, отдельной магистралью для раздувания манжеты с контрольным клапаном и несъёмным полисульфоновым 15 мм коннектором. Трубка маски имеет рентгенконтрастную полосу и маркировку: отсутствия латекса в изделии, веса пациента, объёма раздувания манжеты, значений максимального давления в манжете маски.</t>
  </si>
  <si>
    <t>848,00</t>
  </si>
  <si>
    <t>1696,00</t>
  </si>
  <si>
    <t>Маска ларингеальная одноразовая Unique №2 (Воздуховоды ларингеальные масочные)</t>
  </si>
  <si>
    <t>56</t>
  </si>
  <si>
    <t>Воздуховод ларингеальный масочный классический, размер №3, одноразового применения с апертурной решёткой, отдельной магистралью для раздувания манжеты с контрольным клапаном и несъёмным полисульфоновым 15 мм коннектором. Трубка маски имеет рентгенконтрастную полосу и маркировку: отсутствия латекса в изделии, веса пациента, объёма раздувания манжеты, значений максимального давления в манжете маски.</t>
  </si>
  <si>
    <t>Маска ларингеальная одноразовая Unique №3 (Воздуховоды ларингеальные масочные)</t>
  </si>
  <si>
    <t>57</t>
  </si>
  <si>
    <t>Воздуховод ларингеальный масочный классический, размер №4, одноразового применения с апертурной решёткой, отдельной магистралью для раздувания манжеты с контрольным клапаном и несъёмным полисульфоновым 15 мм коннектором. Трубка маски имеет рентгенконтрастную полосу и маркировку: отсутствия латекса в изделии, веса пациента, объёма раздувания манжеты, значений максимального давления в манжете маски.</t>
  </si>
  <si>
    <t>Маска ларингеальная одноразовая Unique №4 (Воздуховоды ларингеальные масочные)</t>
  </si>
  <si>
    <t>979 010,90</t>
  </si>
  <si>
    <t>из средств обязательного медицинского страхования</t>
  </si>
  <si>
    <t>Система инфузионная стандартная с металлическим шипом, стерильная</t>
  </si>
  <si>
    <t>23700</t>
  </si>
  <si>
    <t>300990,00</t>
  </si>
  <si>
    <t>Удлинитель для шприцевых насосов. Длина 150см.Коннектор-Luer LOK. Материал-прозрачный ПВХ, диаметр- 2,25Х3,75ю Заглушка из полиэтилена, соединитель-Luer HUB, защитный колпачок-полиэтилен.</t>
  </si>
  <si>
    <t>20,90</t>
  </si>
  <si>
    <t>22,99</t>
  </si>
  <si>
    <t>2299,00</t>
  </si>
  <si>
    <t>Удлинитель для инфузионной терапии (для шприцевых насосов) тип 2 соединение Luer Lock 150</t>
  </si>
  <si>
    <t>Шприц инъекционный 50 мл, трехкомпонентный с иглой. Материал изготовления цилиндра: полипропилен. Градуировка на шприце – нестираемая, с шагом в 1 мл. Поршень полипропилен. Ограничитель хода поршня – кольцо, предотвращающее выход поршня из цилиндра. Уплотнитель поршня: синтетический каучук, не содержит латекса.  Смазка: силикон. Тип наконечника концентрический, разъем типа Луер Лок.  Заирающий механизм позволяет сохранить герметичность при высоком давлении.  Герметичность шприца отвечает требованиям ISO 7886-1. Стерилизация оксидом этилена. Упаковка -  индивидуально упаковано в блистер: нижний слой немелованная бумага плотность  не менее 60 гр/ см2, верхний слой пленка полиэтилен/полиамид. Метод стерилизации: этиленоксид. Маркировка СЕ. Оптимизирован для применения в инфузионном насосах: Argus (США), Alaris (Великобритания), Terumo (Япония), B.Braun (ФРГ).</t>
  </si>
  <si>
    <t>62,80</t>
  </si>
  <si>
    <t>69,08</t>
  </si>
  <si>
    <t>6908,00</t>
  </si>
  <si>
    <t>Шприц для шприцевого насоса BD Perfusion  50 мл с иглой 14 G 1 1/4"</t>
  </si>
  <si>
    <t>Игла для спинномозговой пункции и анестезии, со срезом типа Квинке. Основание иглы - полипропилен. Игла сталь. Не содержит силикона. Крепление канюли к втулке: эпоксидная смола. Длина иглы 90 мм, калибр 0,7 мм. Игла с мандреном. Наличие визуализационного окна. Индивидуально, стерильно упаковано.</t>
  </si>
  <si>
    <t>5650,00</t>
  </si>
  <si>
    <t>Система минивен с иглой- бабочкой.    21G. Соединитель на дистальном конце Luer Hub. Инфузионная трубка изготовлена из ПВХ, длина 300 мм. Заглушка на дистальном конце, изготовленная из полиэтилена. Крылышки,  имеют цветную маркировку в зависимости от размера инъекционной иглы.  Индивидуально стерильно упаковано.</t>
  </si>
  <si>
    <t>5,54</t>
  </si>
  <si>
    <t>554,00</t>
  </si>
  <si>
    <t>Игла-бабочка 21G (Катетер сборный стерильный для периферических вен "Scalp Van")</t>
  </si>
  <si>
    <t>Система минивен с иглой- бабочкой.     23G . Соединитель на дистальном конце Luer Hub. Инфузионная трубка изготовлена из ПВХ, длина 300 мм. Заглушка на дистальном конце, изготовленная из полиэтилена. Крылышки,  имеют цветную маркировку в зависимости от размера инъекционной иглы.  Индивидуально стерильно упаковано.</t>
  </si>
  <si>
    <t>1662,00</t>
  </si>
  <si>
    <t>Игла-бабочка 23G</t>
  </si>
  <si>
    <t>Игла для забора крови. Игла тонкостенная. Внешний диаметр иглы  0,8 мм, длина 40 мм. Втулка иглы и защитный колпачек полипропилен. Канюля нержавеющая сталь, типа AISI 304. Крепление канюли к втулке: эпоксидная смола. Смазочный материал иглы: силикон. Упаковочный материал: немелованная бумага плотностью не менее 60 г/см2, прозрачная пленка типа РЕ/РА. Индивидуально, стерильно упаковано.</t>
  </si>
  <si>
    <t>10000</t>
  </si>
  <si>
    <t>2,36</t>
  </si>
  <si>
    <t>23600,00</t>
  </si>
  <si>
    <t>Игла (канюля) BD Microlance 3 медицинская одноразовая стерильная, 21 G 1 ½" (0,8 x 40 мм)</t>
  </si>
  <si>
    <t>Игла для забора крови. Игла тонкостенная. Внешний диаметр иглы  1,25 мм, длина 40 мм. Втулка иглы и защитный колпачек полипропилен. Канюля нержавеющая сталь, типа AISI 304. Крепление канюли к втулке: эпоксидная смола. Смазочный материал иглы: силикон. Упаковочный материал: немелованная бумага плотностью не менее 60 г/см2, прозрачная пленка типа РЕ/РА. Индивидуально, стерильно упаковано.</t>
  </si>
  <si>
    <t>36000</t>
  </si>
  <si>
    <t>84960,00</t>
  </si>
  <si>
    <t>Игла для забора крови 18 G 1 1/2" (1,2 x 40 мм), тонкостенная, с коротким срезом</t>
  </si>
  <si>
    <t>Шприц 1мл инсулиновый с иглой 27G*1/2" 100 ед.</t>
  </si>
  <si>
    <t>3,40</t>
  </si>
  <si>
    <t>3,74</t>
  </si>
  <si>
    <t>37400,00</t>
  </si>
  <si>
    <t>Шприц 1мл инсулиновый с иглой 27G*1/2" 100 ед. (Шприцы одноразовые с иглами)</t>
  </si>
  <si>
    <t>21714,00</t>
  </si>
  <si>
    <t>25000</t>
  </si>
  <si>
    <t>82500,00</t>
  </si>
  <si>
    <t>82000</t>
  </si>
  <si>
    <t>180400,00</t>
  </si>
  <si>
    <t>45000</t>
  </si>
  <si>
    <t>89100,00</t>
  </si>
  <si>
    <t>Лезвие одноразовые, стальные № 23. Стерильно, индивидуально упаковано.</t>
  </si>
  <si>
    <t>10,20</t>
  </si>
  <si>
    <t>2040,00</t>
  </si>
  <si>
    <t>Лезвие Paragon № 23 (Инструменты хирургические режущие)</t>
  </si>
  <si>
    <t>Лезвие одноразовые, стальные № 20. Стерильно, индивидуально упаковано.</t>
  </si>
  <si>
    <t>Лезвие Paragon № 20 (Инструменты хирургические режущие)</t>
  </si>
  <si>
    <t>Лезвие одноразовые, стальные № 21 Стерильно, индивидуально упаковано.</t>
  </si>
  <si>
    <t>Лезвие Paragon № 21 (Инструменты хирургические режущие)</t>
  </si>
  <si>
    <t>5130,0</t>
  </si>
  <si>
    <t>Катетер урологический двухходовой (Фолея). Материал изготовления – латекс с силиконовым покрытием, двойная стерильная упаковка для асептической катетеризации мочевого пузыря, вертикальные насечки по обеим сторонам 21внутренней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катера из упаковки после его установки в мочевой пузырь, прочный воронкообразный коннектор, прочный и симметричный баллон, усиленная неперекручивающаяся стенка катетера, маркировка размера катетера, объема баллона, материала из которого изготовлен катетер прямо на самом катетере, эластичный клапан для наполнения баллона, исключающий утечку воды. Размер Ch20 Объем баллона 30-45см. куб.</t>
  </si>
  <si>
    <t>Катетер урологический двухходовой (Фолея). Материал изготовления –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катера из упаковки после его установки в мочевой пузырь, прочный воронкообразный коннектор, прочный и симметричный баллон, усиленная неперекручивающаяся стенка катетера, маркировка размера катетера, объема баллона, материала из которого изготовлен катетер прямо на самом катетере, эластичный клапан для наполнения баллона, исключающий утечку воды. Размер Ch22 Объем баллона 30-45см. куб.</t>
  </si>
  <si>
    <t>Катетер Фолея 2-ход. Ch22 Vбаллона 30-45см куб латексный (Катетеры одноразовые для урологии)</t>
  </si>
  <si>
    <t>Катетеры урологические стерильные однократного применения Нелатона</t>
  </si>
  <si>
    <t>13,10</t>
  </si>
  <si>
    <t>14,41</t>
  </si>
  <si>
    <t>1441,00</t>
  </si>
  <si>
    <t>Изготовлен из прозрачного медицинского ПВХ. Имеет атравматичный закрытый конец с двумя боковыми отверстиями.</t>
  </si>
  <si>
    <t>Коннектор подходит к мочеприемнику любого типа.СH/Fr 16 . Длина не менее 40 см.</t>
  </si>
  <si>
    <t>Изделие упаковано в индивидуальный герметичный пакет, обеспечивающий сохранение эксплуатационных и медицинских качеств в течение всего срока годности.</t>
  </si>
  <si>
    <t>Катетер Нелатона (ПВХ), длина 40 см, СH/Fr 16 (Катетеры урологические стерильные однократного применения)</t>
  </si>
  <si>
    <t>720,50</t>
  </si>
  <si>
    <t>Коннектор подходит к мочеприемнику любого типа. СH/Fr 18. Длина не менее 40 см.</t>
  </si>
  <si>
    <t>Катетер Нелатона (ПВХ), длина 40 см, СH/Fr 18 (Катетеры урологические стерильные однократного применения)</t>
  </si>
  <si>
    <t>432,30</t>
  </si>
  <si>
    <t>Коннектор подходит к мочеприемнику любого типа. СH/Fr 20. Длина не менее 40 см.</t>
  </si>
  <si>
    <t>Катетер Нелатона (ПВХ), длина 40 см, СH/Fr 20 (Катетеры урологические стерильные однократного применения)</t>
  </si>
  <si>
    <t>Катетер урологический стерильный  однократного применения женский. Изготовлен из прозрачного медицинского ПВХ.  Имеет атравматичный закрытый конец с двумя боковыми отверстиями.  Длина не более 20 см. Размер СH/Fr 16 Коннектор подходит к мочеприемнику любого типа. Изделие упаковано в индивидуальный герметичный пакет, обеспечивающий сохранение эксплуатационных и медицинских качеств в течение всего срока годности. Маркирован в соответствии с типоразмером.</t>
  </si>
  <si>
    <t>11,70</t>
  </si>
  <si>
    <t>12,87</t>
  </si>
  <si>
    <t>1287,00</t>
  </si>
  <si>
    <t>Катетер уретральный женский, длина 20 см, СH/Fr 16 (Катетеры урологические стерильные однократного применения)</t>
  </si>
  <si>
    <t>Катетер урологический стерильный  однократного применения женский. Изготовлен из прозрачного медицинского ПВХ.  Имеет атравматичный закрытый конец с двумя боковыми отверстиями.  Длина не более 20 см. Размер СH/Fr 18 Коннектор подходит к мочеприемнику любого типа. Изделие упаковано в индивидуальный герметичный пакет, обеспечивающий сохранение эксплуатационных и медицинских качеств в течение всего срока годности. Маркирован в соответствии с типоразмером.</t>
  </si>
  <si>
    <t>Катетер уретральный женский, длина 20 см,  СH/Fr 18 (Катетеры урологические стерильные однократного применения)</t>
  </si>
  <si>
    <t>Устройство для дренирования ран, объемом не менее 500мл с удлинительной линией</t>
  </si>
  <si>
    <t>253,00</t>
  </si>
  <si>
    <t>278,30</t>
  </si>
  <si>
    <t>55660,00</t>
  </si>
  <si>
    <t>Контейнер "Гармошка" 500 мл, c удлинительной линией для дренирования ран (Изделия хирургические одноразовые для дренирования ран и полостей)</t>
  </si>
  <si>
    <t>Зонд Сенгстакена СН18 многоразовый, длина 100см с двумя манжетами; материал - минеральный каучук и сплав силикона и латекса</t>
  </si>
  <si>
    <t>4230,00</t>
  </si>
  <si>
    <t>21150,00</t>
  </si>
  <si>
    <t>Зонд Сенгстакена СН 18, длина 100см (Изделие медицинское для хирургии)</t>
  </si>
  <si>
    <t>Катетер мочеточниковый, 4 Fr, длина 70 см, мягкий со стилетом, цилиндрический наконечник, разметка каждый сантиметр, 1 боковое отверстие, отсоединяемый луэр-лок адаптер; катетеры имеют цветовую маркировку для правой и левой сторон</t>
  </si>
  <si>
    <t>469,00</t>
  </si>
  <si>
    <t>4690,00</t>
  </si>
  <si>
    <t>Катетер мочеточниковый, 4 Fr., длина 70 см, голубой (экстрамягкий) с проводником,1 отверстие (Катетеры урологические)</t>
  </si>
  <si>
    <t>Катетер мочеточниковый, 5 Fr, длина 70 см, мягкий со стилетом, цилиндрический наконечник, разметка каждый сантиметр, 1 боковое отверстие, отсоединяемый луэр-лок адаптер; катетеры имеют цветовую маркировку для правой и левой сторон</t>
  </si>
  <si>
    <t>496,00</t>
  </si>
  <si>
    <t>Катетер мочеточниковый, 5 Fr., длина 70 см, голубой(экстрамягкий) с проводником,1 отверстие (Катетеры урологические)</t>
  </si>
  <si>
    <t>Катетер мочеточниковый, 6 Fr, длина 70 см, мягкий со стилетом, цилиндрический наконечник, разметка каждый сантиметр, 1 боковое отверстие, отсоединяемый луэр-лок адаптер; катетеры имеют цветовую маркировку для правой и левой сторон</t>
  </si>
  <si>
    <t>Катетер мочеточниковый, 6 Fr., длина 70 см, голубой (экстрамягкий) с проводником,1 отверстие (Катетеры урологические)</t>
  </si>
  <si>
    <t>Катетер мочеточниковый, 7 Fr, длина 70 см, мягкий со стилетом, цилиндрический наконечник, разметка каждый сантиметр, 1 боковое отверстие, отсоединяемый луэр-лок адаптер; катетеры имеют цветовую маркировку для правой и левой сторон</t>
  </si>
  <si>
    <t>Катетер мочеточниковый, 7 Fr., длина 70 см, голубой(экстрамягкий) с проводником,1 отверстие (Катетеры урологические)</t>
  </si>
  <si>
    <t xml:space="preserve">Катетер Фолея трехходовый  18 Fr с силиконовым покрытием, объем балона не более 10 мл </t>
  </si>
  <si>
    <t>164,00</t>
  </si>
  <si>
    <t>1640,00</t>
  </si>
  <si>
    <t>Катетер Фолея 3-ходовый с баллоном 5 — 10 см3, латексный CH/Fr 18</t>
  </si>
  <si>
    <t>Катетер Фолея трехходовый  20 Fr с силиконовым покрытием, объем балона не более 10 мл</t>
  </si>
  <si>
    <t>Катетер Фолея 3-ходовый с баллоном 5 — 10 см3, латексный CH/Fr 20</t>
  </si>
  <si>
    <t xml:space="preserve">Катетер Фолея трехходовый  22 Fr с силиконовым покрытием, объем балона не более 10 мл </t>
  </si>
  <si>
    <t>Катетер Фолея 3-ходовый с баллоном 5 — 10 см3, латексный CH/Fr 22</t>
  </si>
  <si>
    <t xml:space="preserve">Катетер Фолея трехходовый  24 Fr с силиконовым покрытием, объем балона не более 10 мл </t>
  </si>
  <si>
    <t>513,00</t>
  </si>
  <si>
    <t>Катетер Фолея 3-ходовый с баллоном 5 — 10 см3, латексный CH/Fr 24</t>
  </si>
  <si>
    <t xml:space="preserve">Катетер Фолея трехходовый  26 Fr с силиконовым покрытием, объем балона не более 10 мл </t>
  </si>
  <si>
    <t>Катетер Фолея 3-ходовый с баллоном 5 — 10 см3, латексный CH/Fr 26</t>
  </si>
  <si>
    <t>Катетер Пеццера, длиной не менее 35 см CH 22; материал - сплав силикона и латекса с постоянным покрытием внутренней и внешней поверхности катетера слоем силикона</t>
  </si>
  <si>
    <t>576,00</t>
  </si>
  <si>
    <t>17280,00</t>
  </si>
  <si>
    <t>Катетер Пеццера, Silkolatex, красный, 35 см CH 22 (Катетеры урологические)</t>
  </si>
  <si>
    <t>Катетер Пеццера, длиной не менее 35 см CH 24; материал - сплав силикона и латекса с постоянным покрытием внутренней и внешней поверхности катетера слоем силикона</t>
  </si>
  <si>
    <t>Катетер Пеццера, Silkolatex, красный,  35 см CH 24 (Катетеры урологические)</t>
  </si>
  <si>
    <t>Катетер Пеццера, длиной не менее 35 см CH 26; материал - сплав силикона и латекса с постоянным покрытием внутренней и внешней поверхности катетера слоем силикона</t>
  </si>
  <si>
    <t>Катетер Пеццера, Silkolatex, красный,  35 см CH 26 (Катетеры урологические)</t>
  </si>
  <si>
    <t>Наконечник д/хир.отсосов  с в/к, соед. трубка 350см</t>
  </si>
  <si>
    <t>304,00</t>
  </si>
  <si>
    <t>30400,00</t>
  </si>
  <si>
    <t>Отсос OP-Flex с соединительной трубкой  350см Янкауер с в/к,</t>
  </si>
  <si>
    <t>1 067 330,80</t>
  </si>
  <si>
    <t>из средств полученных по родовым сертификатам</t>
  </si>
  <si>
    <t>Удлинитель для шприцевых насосов.Длина 150см.Коннектор-Luer LOK. Материал-прозрачный ПВХ, диаметр- 2,25Х3,75ю Заглушка из полиэтилена, соединитель-Luer HUB, защитный колпачок-полиэтилен.</t>
  </si>
  <si>
    <t>Шприц инъекционный 50 мл, трехкомпонентный с иглой. Материал изготовления цилиндра: полипропилен. Градуировка на шприце – нестираемая, с шагом в 1 мл. Поршень полипропилен. Ограничитель хода поршня – кольцо, предотвращающее выход поршня из цилиндра. Уплотнитель поршня: синтетический каучук, не содержит латекса.  Смазка: силикон. Тип наконечника концентрический, разъем типа Луер Лок.  Закрывающий механизм позволяет сохранить герметичность при высоком давлении.  Герметичность шприца отвечает требованиям ISO 7886-1. Стерилизация оксидом этилена. Упаковка -  индивидуально упаковано в блистер: нижний слой немелованная бумага плотность  не менее 60 гр/ см2, верхний слой пленка полиэтилен/полиамид. Метод стерилизации: этиленоксид. Маркировка СЕ. Оптимизирован для применения в инфузионном насосах: Argus (США), Alaris (Великобритания), Terumo (Япония), B.Braun (ФРГ).</t>
  </si>
  <si>
    <t>6000</t>
  </si>
  <si>
    <t>19800,00</t>
  </si>
  <si>
    <t>4000</t>
  </si>
  <si>
    <t>8800,00</t>
  </si>
  <si>
    <t>9900,00</t>
  </si>
  <si>
    <t>Зажим пуповины новорожденных однократного применения. Изготовлен из легкого прочного упругого полиамида медицинского назначения. Длина общая 53мм, длина рабочей части 35мм. Состоит из двух браншей, соединенных между собой кольцом из того же материала.Стерильный.</t>
  </si>
  <si>
    <t>500</t>
  </si>
  <si>
    <t>16,00</t>
  </si>
  <si>
    <t>8000,00</t>
  </si>
  <si>
    <t>Зажим пуповины новорожденных</t>
  </si>
  <si>
    <t>Катетер аспирационный с контролем вакуума, длина 60 см, СH 8. Стерильно, индивидуально упаковано.</t>
  </si>
  <si>
    <t>250</t>
  </si>
  <si>
    <t>4207,50</t>
  </si>
  <si>
    <t>Катетер аспирационный с в/к, длина 53 см, СH 8 (Катетеры аспирационные однократного применения)</t>
  </si>
  <si>
    <t>Катетер аспирационный с контролем вакуума, длина 60 см, СH 10 Стерильно, индивидуально упаковано.</t>
  </si>
  <si>
    <t>3366,00</t>
  </si>
  <si>
    <t>Катетер аспирационный с в/к, длина 53 см, СH 10</t>
  </si>
  <si>
    <t>3217,50</t>
  </si>
  <si>
    <t>12250,00</t>
  </si>
  <si>
    <t>Катетер пупочный,  38 см, , центральное отверстие и 2 боковых отверстия СН 05. Открытый атраватичный конец , гладкая поверхность.РКП, герметично закрывающаяся пробка, цветная маркировка.</t>
  </si>
  <si>
    <t>45,00</t>
  </si>
  <si>
    <t>53,10</t>
  </si>
  <si>
    <t>7965,00</t>
  </si>
  <si>
    <t>Катетер пупочный с РКП и разметкой CH05, 38см</t>
  </si>
  <si>
    <t>Катетер пупочный,  38 см, , центральное отверстие и 2 боковых отверстия СН 06. Открытый атраватичный конец , гладкая поверхность.РКП, герметично закрывающаяся пробка, цветная маркировка.</t>
  </si>
  <si>
    <t>Катетер пупочный,  38 см, РКП, центральное отверстие и 2 боковых отверстия СН 06</t>
  </si>
  <si>
    <t>Наконечник д/хир.отсосов  с в/к, соед. трубка  не менее 350см</t>
  </si>
  <si>
    <t>128 295,50</t>
  </si>
  <si>
    <t>Общая сумма  по контракту:</t>
  </si>
  <si>
    <t>2 174 637,20</t>
  </si>
  <si>
    <t>на поставку продуктов питания для обеспечения полноценным питанием детей в возрасте от 0 до трех лет, беременных женщин и кормящих матерей городского округа Фрязино.</t>
  </si>
  <si>
    <t>Смесь кисломолочная последующая адаптированная с  витаминами и минеральными веществами, нуклеотидами для  питания детей старше 6 месяцев.</t>
  </si>
  <si>
    <t>19,94</t>
  </si>
  <si>
    <t>41160</t>
  </si>
  <si>
    <t>820 730,40</t>
  </si>
  <si>
    <t>жирность 3,4%.</t>
  </si>
  <si>
    <r>
      <t xml:space="preserve">Творог детский </t>
    </r>
    <r>
      <rPr>
        <sz val="10"/>
        <color indexed="10"/>
        <rFont val="Times New Roman"/>
        <family val="1"/>
      </rPr>
      <t xml:space="preserve"> </t>
    </r>
    <r>
      <rPr>
        <sz val="10"/>
        <rFont val="Times New Roman"/>
        <family val="1"/>
      </rPr>
      <t>для  питания детей  с 6 месяцев.</t>
    </r>
  </si>
  <si>
    <t>11,67</t>
  </si>
  <si>
    <t>53400</t>
  </si>
  <si>
    <t>623 178,00</t>
  </si>
  <si>
    <t>жирность 4,5 %</t>
  </si>
  <si>
    <t>Молоко питьевое стерилизованное витаминизированное с минеральными веществами для беременных и кормящих  женщин.</t>
  </si>
  <si>
    <t>49,19</t>
  </si>
  <si>
    <t>3000</t>
  </si>
  <si>
    <t>147 570,00</t>
  </si>
  <si>
    <t>жирность 2,5%</t>
  </si>
  <si>
    <t>Каша молочная с различным составом круп для питания детей с 4 месяцев</t>
  </si>
  <si>
    <t>65,89</t>
  </si>
  <si>
    <t>2440</t>
  </si>
  <si>
    <t>160 771,60</t>
  </si>
  <si>
    <t>Сухая адаптированная молочная смесь для вскармливания детей с рождения до 6 месяцев</t>
  </si>
  <si>
    <t>262,62</t>
  </si>
  <si>
    <t>1150</t>
  </si>
  <si>
    <t>302 013,00</t>
  </si>
  <si>
    <t>Сок 0,2 с различным составом фруктов (яблоко-абрикос,  яблоко-груша, осветленный яблоко, осветленный груша и др.)  для питания детей, гомогенизированный без добавления консервантов, красителей и других искусственных добавок.</t>
  </si>
  <si>
    <t>14,87</t>
  </si>
  <si>
    <t>105000</t>
  </si>
  <si>
    <t>1 561 350,00</t>
  </si>
  <si>
    <t>Пюре фруктовое с различным составом фруктов (яблоко,  груша, яблоко-вишня, яблоко-банан и др.) для питания детей без добавления консервантов, красителей и других искусственных добавок.</t>
  </si>
  <si>
    <t>24,34</t>
  </si>
  <si>
    <t>39380</t>
  </si>
  <si>
    <t>958 509,20</t>
  </si>
  <si>
    <t>Сок 0,5 с мякотью обогащенный витаминами и минеральными веществами  для питания кормящих женщин для улучшения лактации</t>
  </si>
  <si>
    <t>32,99</t>
  </si>
  <si>
    <t>7780</t>
  </si>
  <si>
    <t>256 672,94</t>
  </si>
  <si>
    <t>Сок 0,5 с мякотью обогащенный витаминами и минеральными веществами  для питания беременных женщин для профилактики анемии.</t>
  </si>
  <si>
    <t>8340</t>
  </si>
  <si>
    <t>275136,60</t>
  </si>
  <si>
    <t>Сок 0,5 с различным составом фруктов</t>
  </si>
  <si>
    <t>25,63</t>
  </si>
  <si>
    <t>11400</t>
  </si>
  <si>
    <t>292 182,00</t>
  </si>
  <si>
    <t>5 398 113,74</t>
  </si>
  <si>
    <t xml:space="preserve">                 на поставку кур для МУЗ «ЦГБ им.М.В. Гольца»</t>
  </si>
  <si>
    <t>из средств бюджета г.Фрязино</t>
  </si>
  <si>
    <t>Куры 1 категории (тушка)</t>
  </si>
  <si>
    <t>92 1161</t>
  </si>
  <si>
    <t>102,00</t>
  </si>
  <si>
    <t>70</t>
  </si>
  <si>
    <t>7 140,00</t>
  </si>
  <si>
    <t>из внебюджетных средств (средств обязательного медицинского страхования, средств от оказания платных услуг)</t>
  </si>
  <si>
    <t>1235</t>
  </si>
  <si>
    <t>125 970,00</t>
  </si>
  <si>
    <t>133 110,00</t>
  </si>
  <si>
    <t>на поставку хлебобулочных изделий  для МУЗ «ЦГБ им.М.В. Гольца»</t>
  </si>
  <si>
    <t>91 1310</t>
  </si>
  <si>
    <t>19,00</t>
  </si>
  <si>
    <t>140</t>
  </si>
  <si>
    <t>2 660,00</t>
  </si>
  <si>
    <t>91 1410</t>
  </si>
  <si>
    <t>26,00</t>
  </si>
  <si>
    <t>210</t>
  </si>
  <si>
    <t>5 460,00</t>
  </si>
  <si>
    <t>8 120,00</t>
  </si>
  <si>
    <t>3260</t>
  </si>
  <si>
    <t>61 940,00</t>
  </si>
  <si>
    <t>5100</t>
  </si>
  <si>
    <t>132 600,00</t>
  </si>
  <si>
    <t>194 540,00</t>
  </si>
  <si>
    <t>202 660,00</t>
  </si>
  <si>
    <t>Наименование товара</t>
  </si>
  <si>
    <t>Анализатор-монитор биопотенциалов головного мозга (компьютерный Электроэнцефалограф) «НЕЙРОВИЗОР-БММ», в составе:</t>
  </si>
  <si>
    <t>355000,00</t>
  </si>
  <si>
    <r>
      <t xml:space="preserve">• </t>
    </r>
    <r>
      <rPr>
        <b/>
        <sz val="10"/>
        <rFont val="Times New Roman"/>
        <family val="1"/>
      </rPr>
      <t>24- канальный ЭЭГ усилитель</t>
    </r>
    <r>
      <rPr>
        <sz val="10"/>
        <rFont val="Times New Roman"/>
        <family val="1"/>
      </rPr>
      <t xml:space="preserve"> Нейровизор-NVX24 с USB-кабелем на стойке.                                                                   </t>
    </r>
  </si>
  <si>
    <t>• Фотостимулятор FSS3 на стойке.</t>
  </si>
  <si>
    <r>
      <t xml:space="preserve">• </t>
    </r>
    <r>
      <rPr>
        <b/>
        <sz val="10"/>
        <rFont val="Times New Roman"/>
        <family val="1"/>
      </rPr>
      <t>Комплект для регистрации ЭЭГ MCSCap - 26,  в составе:</t>
    </r>
  </si>
  <si>
    <t xml:space="preserve">     Комплект ЭЭГ Ag/AgCl sintered электродов  ( 26 шт.)</t>
  </si>
  <si>
    <t xml:space="preserve">     Ушные адаптеры    (2 шт.)</t>
  </si>
  <si>
    <t xml:space="preserve">     MCSCap -23М  (текстильный шлем среднего размера (48-54 см)   (1 шт.)</t>
  </si>
  <si>
    <t xml:space="preserve">     MCSCap -23L  (текстильный шлем большого размера (54-64 см)  (1 шт.)</t>
  </si>
  <si>
    <t xml:space="preserve">     MCSCap -23S  (текстильный шлем большого размера (42-48 см)  (1 шт.)</t>
  </si>
  <si>
    <t xml:space="preserve">     Токопроводящий гель ( флакон 250 мл.)</t>
  </si>
  <si>
    <t xml:space="preserve">     Шприц 20 мл  (1 шт.)</t>
  </si>
  <si>
    <t xml:space="preserve">     Игла с тупым наконечником  (1 шт.)</t>
  </si>
  <si>
    <t>Программное обеспечение на С D</t>
  </si>
  <si>
    <t xml:space="preserve">- ПК (не хуже) C2D 2,8ГГц/ 2048Мб ОЗУ / 500Гб Ж.диск  /  видео   </t>
  </si>
  <si>
    <t xml:space="preserve">  карта 256MB / DVD-RW.-1шт.</t>
  </si>
  <si>
    <t>- Клавиатура-1шт.</t>
  </si>
  <si>
    <t>- Мышь-1шт.</t>
  </si>
  <si>
    <t>- Монитор LCD (не менее) 20" - 1шт.</t>
  </si>
  <si>
    <t>- Лазерный ч/б принтер, 1шт.</t>
  </si>
  <si>
    <t xml:space="preserve">- Сетевой развязывающий трансформатор 800VA </t>
  </si>
  <si>
    <t>355 000,00</t>
  </si>
  <si>
    <t>Система суточного мониторирования артериального давления</t>
  </si>
  <si>
    <t>4 436,00</t>
  </si>
  <si>
    <t>135 298,00</t>
  </si>
  <si>
    <t>139 734,00</t>
  </si>
  <si>
    <t>5 450,00</t>
  </si>
  <si>
    <t>126 440,00</t>
  </si>
  <si>
    <t>15.5</t>
  </si>
  <si>
    <r>
      <t>на поставку</t>
    </r>
    <r>
      <rPr>
        <b/>
        <sz val="10"/>
        <rFont val="Times New Roman"/>
        <family val="1"/>
      </rPr>
      <t xml:space="preserve"> </t>
    </r>
    <r>
      <rPr>
        <sz val="10"/>
        <rFont val="Times New Roman"/>
        <family val="1"/>
      </rPr>
      <t>рентгеновской пленки и расходных материалов для рентгеновских исследований и УЗИ для МУЗ «ЦГБ им. М.В. Гольца» г.Фрязино</t>
    </r>
  </si>
  <si>
    <t>Рентгеновская пленка синечувствительная FUJI SUPER-RX размером 35х35 (упаковка 100 листов)</t>
  </si>
  <si>
    <t>упаковка</t>
  </si>
  <si>
    <t>Рентгеновская пленка синечувствительная FUJI SUPER-RX размером 30х40 (упаковка 100 листов)</t>
  </si>
  <si>
    <t>рентгеновская пленка синечувствительная FUJI SUPER-RX размером 24х30 (упаковка 100 листов)</t>
  </si>
  <si>
    <t>Рентгеновская пленка синечувствительная FUJI SUPER-RX размером 15х40 (упаковка 100 листов)</t>
  </si>
  <si>
    <t>Рентгеновская пленка синечувствительная FUJI SUPER-RX размером 18х24 (упаковка 100 листов)</t>
  </si>
  <si>
    <t>Рентгеновская пленка синечувствительная FUJI SUPER-RX размером 13х18 (упаковка 100 листов)</t>
  </si>
  <si>
    <t>Маммографическая пленка FUJI UM-MA 18х24 зеленочувствительная (упаковка 100 листов)</t>
  </si>
  <si>
    <t>Флюорографическая пленка зеленочувствительная Kodak PFM 100мм (рулон 30 м)</t>
  </si>
  <si>
    <t>Проявитель Kodak RP-X-Omat EX 2х20л. (для автоматической проявочной машины)</t>
  </si>
  <si>
    <t>Фиксаж Kodak RP-X-Omat LO 2х20л. (для автоматической проявочной машины)</t>
  </si>
  <si>
    <t>Проявитель «Ренмед-К» 3 литра для ручной проявки</t>
  </si>
  <si>
    <t>канистра</t>
  </si>
  <si>
    <t>Фиксаж «Ренмед-К» 3 литра для ручной проявки</t>
  </si>
  <si>
    <t>Термобумага  SONY UPP-110S (для аппарата УЗИ)</t>
  </si>
  <si>
    <t>Медиагель «Эхогель» ( в канистре 5 кг.)</t>
  </si>
  <si>
    <t>Итого бюджет:</t>
  </si>
  <si>
    <t>55475.00</t>
  </si>
  <si>
    <t>Рентгеновская пленка синечувствительная FUJI SUPER-RX  размером 35х35 (упаковка 100 листов)</t>
  </si>
  <si>
    <t>Рентгеновская пленка синечувствительная  FUJI SUPER-RX размером 24х30 (упаковка 100 листов)</t>
  </si>
  <si>
    <t>Маммографическая пленка FUJI SUPER-UM-MA 18х24 зеленочувствительная (упаковка 100 листов)</t>
  </si>
  <si>
    <t>Итого ОМС:</t>
  </si>
  <si>
    <t>на поставку медицинских инструментов колющих, режущих для МУЗ «ЦГБ им. М.В.Гольца» г. Фрязино.</t>
  </si>
  <si>
    <t>Система трансфузионная стандартная</t>
  </si>
  <si>
    <t>№ РОСС DE.ИМ08.В09014 от 21.07.2008,</t>
  </si>
  <si>
    <t>«KD Medical GmbH Hospitals Products» Германия</t>
  </si>
  <si>
    <t>Спинальная игла 22 G 3 ½"</t>
  </si>
  <si>
    <t>№ РОСС DE.ИМ08.В09290 от 02.04.2009,</t>
  </si>
  <si>
    <t>Шприц 1мл одноразовый 3-х сост.(туберкулиновый)</t>
  </si>
  <si>
    <t>№ РОСС RU.АВ35.В00130 от 11.12.2008,</t>
  </si>
  <si>
    <t>ФГУП «Государ-ственный научно-производствен-ный ракетно-космический центр «ЦСКБ-ПРОГРЕСС» Россия</t>
  </si>
  <si>
    <t>Шприц 10,0</t>
  </si>
  <si>
    <t>№ РОСС RU.АВ35.В00082 от 29.09.2008,</t>
  </si>
  <si>
    <t>ЗАО «Стерин» Россия</t>
  </si>
  <si>
    <t>Шприц 5,0</t>
  </si>
  <si>
    <t>Шприц 2,0</t>
  </si>
  <si>
    <t>Шприц Жанэ</t>
  </si>
  <si>
    <t>№ РОСС RU.ИМ06.В01047 от 02.09.2008,</t>
  </si>
  <si>
    <t>ООО «МИМ» Россия</t>
  </si>
  <si>
    <t>Скальпеледержатель № 3</t>
  </si>
  <si>
    <t>№ РОСС RU.ИМ14.В00352 от 24.06.2009,</t>
  </si>
  <si>
    <t>ОАО «МИЗ Ворсма» Россия</t>
  </si>
  <si>
    <t>Скальпеледержатель № 4</t>
  </si>
  <si>
    <t>43 509,00</t>
  </si>
  <si>
    <t>из средств обязательного медицинского страхования стационара</t>
  </si>
  <si>
    <t>№ РОСС DE.ИМ22.В01568 от 07.06.2010,</t>
  </si>
  <si>
    <t>«Vogt Medical Vertrieb GmbH» Германия</t>
  </si>
  <si>
    <t>Удлинитель для шприцевого насоса</t>
  </si>
  <si>
    <t>№ РОСС DE.ИМ08.В09592 от 07.12.2009,</t>
  </si>
  <si>
    <t>Шприц инъекционный 50 мл</t>
  </si>
  <si>
    <t>№ РОСС CN.ИМ22.В01502 от 29.03.2010,</t>
  </si>
  <si>
    <t>«Wuxi Yushou Medical Appliances Co., Ltd» Китай</t>
  </si>
  <si>
    <t>Игла-бабочка 21G</t>
  </si>
  <si>
    <t>№ РОСС DE.ИМ08.В09013 от 21.07.2008,</t>
  </si>
  <si>
    <t>Игла 21 G</t>
  </si>
  <si>
    <t>№ РОСС CN.АЯ46.В14913 от 31.03.2008,</t>
  </si>
  <si>
    <t>«Jiangsu xuyi webest medical product Co., Ltd» Китай</t>
  </si>
  <si>
    <t>Игла 18 G</t>
  </si>
  <si>
    <t>Шприц 1мл инсулиновый</t>
  </si>
  <si>
    <t>Лезвие № 23</t>
  </si>
  <si>
    <t>№ РОСС DE.ИМ08.В09231 от 16.02.2009,</t>
  </si>
  <si>
    <t>«Beromed GmbH Hospital Products» Германия</t>
  </si>
  <si>
    <t>Лезвие № 20</t>
  </si>
  <si>
    <t>Лезвие № 21</t>
  </si>
  <si>
    <t>25 038,00</t>
  </si>
  <si>
    <t>Итоговая сумма по контракту:                                                                                                                      408 100,00</t>
  </si>
  <si>
    <r>
      <t>на поставку</t>
    </r>
    <r>
      <rPr>
        <b/>
        <sz val="10"/>
        <rFont val="Times New Roman"/>
        <family val="1"/>
      </rPr>
      <t xml:space="preserve"> </t>
    </r>
    <r>
      <rPr>
        <sz val="10"/>
        <rFont val="Times New Roman"/>
        <family val="1"/>
      </rPr>
      <t>перчаток хирургических, анатомических, изделий из латекса для МУЗ «ЦГБ им. М.В. Гольца» г. Фрязино.</t>
    </r>
  </si>
  <si>
    <t>Мешок Амбу для взрослых</t>
  </si>
  <si>
    <t>1 885,29</t>
  </si>
  <si>
    <t>5 655,87</t>
  </si>
  <si>
    <t>Перчатки хирургические нестерильные размеры 6,7,8</t>
  </si>
  <si>
    <t>пар</t>
  </si>
  <si>
    <t>31 590,00</t>
  </si>
  <si>
    <t>Перчатки хирургические стерильные размеры 7,8</t>
  </si>
  <si>
    <t>3 110,00</t>
  </si>
  <si>
    <t>Перчатки анатомические размеры 7,8</t>
  </si>
  <si>
    <t>7 755,00</t>
  </si>
  <si>
    <t>48 110,87</t>
  </si>
  <si>
    <t>Перчатки хирургические нестерильные 6.0,7.0,8.0</t>
  </si>
  <si>
    <t>48 600,00</t>
  </si>
  <si>
    <t>Перчатки хирургические  стерил. №7.0,8.0</t>
  </si>
  <si>
    <t>12 440,00</t>
  </si>
  <si>
    <t>Перчатки хирургические стерил. №6.0,7.0,8.0</t>
  </si>
  <si>
    <t>130 620,00</t>
  </si>
  <si>
    <r>
      <t>Итоговая сумма по контракту</t>
    </r>
    <r>
      <rPr>
        <b/>
        <sz val="11"/>
        <rFont val="Times New Roman"/>
        <family val="1"/>
      </rPr>
      <t>:</t>
    </r>
  </si>
  <si>
    <t>239 770,00</t>
  </si>
  <si>
    <r>
      <t xml:space="preserve">          </t>
    </r>
    <r>
      <rPr>
        <b/>
        <sz val="10"/>
        <rFont val="Times New Roman"/>
        <family val="1"/>
      </rPr>
      <t>Двести тридцать  девять тысяч семьсот семьдесят рублей  87 копеек, включая НДС.</t>
    </r>
  </si>
  <si>
    <r>
      <t>на поставку</t>
    </r>
    <r>
      <rPr>
        <b/>
        <sz val="10"/>
        <rFont val="Times New Roman"/>
        <family val="1"/>
      </rPr>
      <t xml:space="preserve"> </t>
    </r>
    <r>
      <rPr>
        <sz val="10"/>
        <rFont val="Times New Roman"/>
        <family val="1"/>
      </rPr>
      <t xml:space="preserve"> медицинских инструментов зондирующих, бужирующих для МУЗ «ЦГБ им. М.В. Гольца» г.Фрязино</t>
    </r>
  </si>
  <si>
    <t>Набор ЦВ 7FR</t>
  </si>
  <si>
    <t>Набор ЦВ 3FR</t>
  </si>
  <si>
    <t>Набор ЦВ 4FR</t>
  </si>
  <si>
    <t>Мочеприемник прикроватный 2 литра стерильный</t>
  </si>
  <si>
    <t>Эндотрахеальная трубка 7.0</t>
  </si>
  <si>
    <t>Эндотрахеальная трубка 7.5</t>
  </si>
  <si>
    <t>Эндотрахеальная трубка 8.0</t>
  </si>
  <si>
    <t>Эндотрахеальная трубка 8.5</t>
  </si>
  <si>
    <t>Трахеостомическая трубка 7.0 с манжетой</t>
  </si>
  <si>
    <t>Трахеостомическая трубка 8.0 с манжетой</t>
  </si>
  <si>
    <t>Трахеостомическая трубка 8.5 с манжетой</t>
  </si>
  <si>
    <t>Трахеостомическая трубка  9.0 с манжетой</t>
  </si>
  <si>
    <t>Катетер Фолея 2-ходовой Fr 16</t>
  </si>
  <si>
    <t>Катетер Фолея 2-ходовой Fr 18</t>
  </si>
  <si>
    <t>Катетер Фолея 2-ходовой Fr 20</t>
  </si>
  <si>
    <t>Катетер аспирационный с в/к, СH 14</t>
  </si>
  <si>
    <t>Катетер аспирационный с в/к, СH 16</t>
  </si>
  <si>
    <t>Катетер аспирационный с в/к, СH 18</t>
  </si>
  <si>
    <t>Отсос для плевральной пункции</t>
  </si>
  <si>
    <t>Периферический внутривенный катетер с дополнительным портом  16 GA</t>
  </si>
  <si>
    <t>Периферический внутривенный катетер с дополнительным портом  18 GA</t>
  </si>
  <si>
    <t>Периферический внутривенный катетер с дополнительным портом  20 GA</t>
  </si>
  <si>
    <t>Периферический внутривенный катетер с дополнительным портом  22 GA</t>
  </si>
  <si>
    <t>123 599,60</t>
  </si>
  <si>
    <t>Катетер Фолея 2-ходовой Fr 22</t>
  </si>
  <si>
    <t>Катетер Нелатона  СH/Fr 16</t>
  </si>
  <si>
    <t>Катетер Нелатона  СH/Fr 18</t>
  </si>
  <si>
    <t>Катетер Нелатона  СH/Fr 20</t>
  </si>
  <si>
    <t>Катетер уретральный женский, СH/Fr 16</t>
  </si>
  <si>
    <t>Катетер уретральный женский,, СH/Fr 18</t>
  </si>
  <si>
    <t>Устройство для активного дренирования ран однократного применения УАДР/500-01</t>
  </si>
  <si>
    <t>Зонд Блэкмара стерильный</t>
  </si>
  <si>
    <t>Катетер мочеточниковый</t>
  </si>
  <si>
    <t>Катетер Фолея 3-х ходовой  18 Fr</t>
  </si>
  <si>
    <t>Катетер Фолея 3-х ходовой 20 Fr</t>
  </si>
  <si>
    <t>Катетер Фолея 3-х ходовой 22 Fr</t>
  </si>
  <si>
    <t>Катетер Фолея 3-х ходовой 24 Fr</t>
  </si>
  <si>
    <t>Катетер Фолея 3-х ходовой 26 Fr</t>
  </si>
  <si>
    <t>Катетер Пеццера стерильный CH 22</t>
  </si>
  <si>
    <t>Катетер Пеццера стерильный CH 24</t>
  </si>
  <si>
    <t>Катетер Пеццера стерильный CH 26</t>
  </si>
  <si>
    <t>53 521,60</t>
  </si>
  <si>
    <t>Катетер аспирационный с в/к, СH 8</t>
  </si>
  <si>
    <t>Катетер аспирационный с в/к, СH 10</t>
  </si>
  <si>
    <t>Периферический внутривенный катетер с дополнительным портом  24 GA</t>
  </si>
  <si>
    <t>Пупочный катетер СН 05.</t>
  </si>
  <si>
    <t>Пупочный катетер СН 06.</t>
  </si>
  <si>
    <t>Итоговая сумма по контракту:</t>
  </si>
  <si>
    <t>209 083,70</t>
  </si>
  <si>
    <r>
      <t>на поставку</t>
    </r>
    <r>
      <rPr>
        <b/>
        <sz val="10"/>
        <rFont val="Times New Roman"/>
        <family val="1"/>
      </rPr>
      <t xml:space="preserve"> </t>
    </r>
    <r>
      <rPr>
        <sz val="10"/>
        <rFont val="Times New Roman"/>
        <family val="1"/>
      </rPr>
      <t xml:space="preserve"> реактивов для МУЗ «ЦГБ им. М.В. Гольца» г.Фрязино</t>
    </r>
  </si>
  <si>
    <t>средства бюджета г. Фрязино</t>
  </si>
  <si>
    <t>Тест-полоски для определения глюкозы в моче «Биоскан» в упаковке по 100 шт.</t>
  </si>
  <si>
    <t>Диагностические полоски мультистикс в упаковке 100 шт.</t>
  </si>
  <si>
    <t>А2300С40/0</t>
  </si>
  <si>
    <t>Набор реагентов для определения концентрации глюкозы в капиллярной крови энзиматическим методом (с хлорной кислотой) (1000 мл). Состав набора: буфер рН 7,5, Nа2НРОЗ-150 ммоль/л, фенол 11 ммоль/л, 4-ААП-0,77ммоль/л, раствор ферментов глюкозооксидаза -15000 МЕ/л, пероксидаза-1000МЕ/л, калибратор 5,55 ммоль/л, Кислота хлорная (концентрат).Линейность от 1 до 30 ммоль/л.</t>
  </si>
  <si>
    <t>101,.00</t>
  </si>
  <si>
    <t>набор</t>
  </si>
  <si>
    <t>Изотонический и лизирующий растворы Аст дифф пак</t>
  </si>
  <si>
    <t>Isotonac-3 20л/уп</t>
  </si>
  <si>
    <t>МЕК-6401</t>
  </si>
  <si>
    <t>Пробирка для исследования проб крови Microvette 200мкл КЗ-ЭДТА (этилендиаминтетрауксусная кислота) (или эквивалент) Пробирки предназначены для взятия капиллярной крови объёмом 200 мкл для общего анализа крови.- цилиндрическая пробирка с внутренней круглодонной ёмкостью; - на внутреннюю стенку пробирки нанесён антикоагулянт КЗЭДТА; - в крышку интегрирован капилляр; - взятие крови принципу "end-to-end"';- имеет крышку для закупоривания пробирки после взятия крови и перемешивания; - позволяет осуществлять перемешивание вручную или на автоматических вортексах; - пробирка снабжена хорошо заметной меткой для точного дозирования необходимого объёма крови; -наличие юбки устройчивости на пробирки.  100 шт/уп</t>
  </si>
  <si>
    <t>20.1288</t>
  </si>
  <si>
    <t>уп</t>
  </si>
  <si>
    <t>37 530,00</t>
  </si>
  <si>
    <t>Из средств обязательного медицинского страхования</t>
  </si>
  <si>
    <t>Набор реагентов для определения пероксидазы в лейкоцитах крови. Состав крови: бензидин (бензидин или орто-толидин), перекись водорода 3%, краситель»Диахим-гемистейн-Р» по Романовскому</t>
  </si>
  <si>
    <t>Реагент для определения содержания общего белка в сыворотке или плазме крови биуретовым методом, 250 мл 5-ти кратного концентрата биуретового реактива. Состав набора: NaOJ-100 ммоло/л, KJ-15 ммоль/л, КNaС4Н406-21 ммоль/л, СuSO4-6 ммоль/л, калибратор альбумин бычий сывороточный - 70 г/л, NаС1-150 ммоль/л. Линейность от 14 до 100 г/л, коэффициент вариации не боле 5%. Стабильность приготовленного монореагента не менее 24 месяцев при температуре 18-25 град С.</t>
  </si>
  <si>
    <t>С306.1.250К</t>
  </si>
  <si>
    <t>Набор реагентов для определения концентрации калия в сыворотке или плазме крови турбидиметрическим методом без депротеинизации. Состав набора: Монореагент (50 мл) тетрафенилборат натрия 35 ммоль/л, Натрий едкий 200 ммоль/л, Калибратор 5 ммоль/л (1 мл). Линейность от 1 до 10 ммоль/л. Коэффициент вариации не более 7%.</t>
  </si>
  <si>
    <t>308.1.50</t>
  </si>
  <si>
    <t>Набор реагентов для определения концентрации общего и прямого билирубина в сыворотке крови на 400 определений при конечном объеме пробы 2 мл. Состав набора: Сульфаниловая кислота 24 ммоль/л, Нитрид натрия 72 ммоль/л, Кофеиновый реагент (кофеин 240 ммоль/л, бензоат натрия 250 ммоль/л), физиологический раствор. Калибратор 85,5 мкмоль/л. Линейность от 2,0 до 270 мкмоль/л. Коэффициент вариации не более 5%.</t>
  </si>
  <si>
    <t>С326.1.400</t>
  </si>
  <si>
    <t>Набор реагентов для определения активности &amp;-амилазы в биологических жидкостях оптимизированным методом (5x18, 5x2). Состав набора: Good,s буфер, 50 ммоль/л, рН 6,0, СаС12 2ммоль/л, NаС1 100 ммоль/л, субстрат GЗСIрNРh 5ммоль/л. Линейность от 16 до 1640 Ме/л. Коэффициент вариации 5%.</t>
  </si>
  <si>
    <t>С14.5.20</t>
  </si>
  <si>
    <t>Набор реагентов для определения активности аланинаминотрансферазы в сыворотке крови кинетическим методом (5x18, 5x2). Состав набора: Good,s буфер 100 ммоль/л, рН 7,5 при 37 град С, L аланин 500 ммоль/л, ЛДГ&gt;1200 МЕ/л, Раствор НАДН 0,18 ммоль/л, &amp;-кетоглутарат 15 ммоль/л. Линейность от 2 до 190 МЕ/л. Рабочий реагент стабилен не менее 14 дней при температуре хранения 2-8 град С.</t>
  </si>
  <si>
    <t>С12.5.20</t>
  </si>
  <si>
    <t>Набор реагентов для определения активности аспартатаминотрансферазы в сыворотке крови кинетическим методом (5x18, 5x2). Состав набора: Good,s буфер 80 ммоль/л, рН 7,8 при 37 град С, L_-аспартат-240 ммоль/л, МДГ&gt;600 МЕ/л, ЛДГ&gt;600 МЕ/л, Раствор НАДН 0,18 ммоль/л, &amp;-кетоглутарат-15 ммоль/л. Линейность от 2 до 190 МЕ/л. Рабочий реагент стабилен не менее 14 дней при температуре хранения 2-8 град С.</t>
  </si>
  <si>
    <t>С13.5.20</t>
  </si>
  <si>
    <t>Набор реагентов для определения содержания креатинина псевдокинетическим методом Яффе без депротеинизации (100x100). Состав набора: Пикриновая кислота - 35 ммоль/л, Натрий едкий 100 ммоль/л, Калибратор 177 мкмоль/л. Линейность в сыворотке/плазме от 5 до 885 мкмоль/л, моче 0,25 до 44,2 ммоль/л. Стабильность рабочего реагента не менее 21 дня при температуре 18-25 град С.</t>
  </si>
  <si>
    <t>С16.1.200</t>
  </si>
  <si>
    <t>Набор реагентов для определения концентрации кальция в сыворотке и плазме крови унифицированным колориметрическим методом (1x100 мл (540-590 нм.)). Состав набора: буфер рН 10,7, Моноэтаноламин-750 ммоль/л, хромоген: о-крезолфталеин комплексон-0,3 ммоль/л, 8-гидроксиквинолин-10 ммоль/л, Калибратор 2,5 ммоль/л. Линейность: 0,2 до 3,75 ммоль/л.</t>
  </si>
  <si>
    <t>С072.1.100</t>
  </si>
  <si>
    <t>Набор реагентов для определения концентрации альбумина в сыворотке и плазме крови колориметрическим методом на основе реакции с бромкрезоловым зеленым (5x50 мл), 600-650 нм. Состав набора: Монореагент рН 4,2, Цитрат натрия 100 ммоль/л, бромкрезоловый зеленый-100 мкмоль/л, Калибратор 45 г/л. Линейность от 15 до 60 г/л.</t>
  </si>
  <si>
    <t>С317.1.250</t>
  </si>
  <si>
    <t>Набор реагентов для определения концентрации глюкозы в крови, сыворотке и плазме крови энзиматическим колориметрическим методом (4x250+4x5 мл, 1x2мл) (490-520 нм). Состав набора: Буфер рН 7,5, Na2НР04 11 ммоль/л, Фенол 11 ммоль/л, 4-ААП-0,77ммоль/л; Раствор ферментов: глюкозооксидаза 15000 МЕ/л, Пероксидаза 1000 МЕ/л, калибратор 5,55 ммоль/л. Линейность 0,55-22 ммоль/л.</t>
  </si>
  <si>
    <t>041.4.250</t>
  </si>
  <si>
    <t>Набор реагентов для определения активности щелочной фосфатазы в сыворотке (плазме) крови кинетическим методом с ДЭА буфером (5x45, 5x5мл.) (400-420 нм). Состав набора: ДЭА буфер, рН 9,8, диэтаноламин 1 ммоль/л, р-нитрофенилфосфат 10 ммоль/л. Линейность 20-700 МЕ/л.</t>
  </si>
  <si>
    <t>С25.5.50</t>
  </si>
  <si>
    <t>Набор для определения содержания мочевой кислоты в биологических жидкостях энзиматическим колориметрическим методом без депротеинизации (5x18, 5x2 мл) (490-520 нм). Состав набора: Фосфатный буфер 100 ммоль/л, рН 7,8, 3,5-дихлоро-2-фенолсульфанат-5 ммоль/л, детергент 2 г/л. Раствор ферментов: Уриказа-300 МЕ/л, пероксидаза-1000 МЕ/л, 4-аминоантипирин-1 ммоль/л, калибратор 595 мкмоль/л. Линейность 35-1500 мкмоль/л</t>
  </si>
  <si>
    <t>СЗОC30.5.20</t>
  </si>
  <si>
    <t>Набор для определения концентрации железа в сыворотке или плазме крови колориметрическим методом без депротеинизации (5x50 мл, 1х5мл)(560-600 нм). Состав набора: Монореагент, рН 4,3, С2НЗО2№-50 мкмоль/л, МИго-РАР5-35моль/л, СН5NЗ-НС1-2.25 моль/л, калибратор 30 мкмоль/л (5мл). Линейность 5-179 мкмоль/л.</t>
  </si>
  <si>
    <t>СЮ.5.50</t>
  </si>
  <si>
    <t>Набор реагентов для определения содержания мочевины в биологических жидкостях колориметрическим методом (метод Дамо) на 375 определений при конечном объеме пробы 2 мл.(500-560 нм). Состав набора: Диацетимонооксим-5ммоль/л, железо солянокислое-100 мкмоль/л, Н2SО4-100 ммоль/л, тиосемикабазид-1 ммоль/л, Калибратор 13,3 ммоль/л. Линейность 0,5-20 ммоль/л.</t>
  </si>
  <si>
    <t>321.1.375</t>
  </si>
  <si>
    <t>Цоликлон анти-А 10флХ10мл</t>
  </si>
  <si>
    <t>Цоликлон анти-В 10 фл.Х 10 мл</t>
  </si>
  <si>
    <t>Цоликлон Анти-Д супер 10флХ10мл</t>
  </si>
  <si>
    <t>Цоликлон Анти-С супер 10 флХ5мл</t>
  </si>
  <si>
    <t>Цоликлон Анти-с супер 10флХ5мл</t>
  </si>
  <si>
    <t>Цоликлон Анти-Е супер 10флХ5мл</t>
  </si>
  <si>
    <t>Цоликлон Анти-е супер 10флХ5мл</t>
  </si>
  <si>
    <t>Цоликлон Анти-СW супер 10флХ5мл</t>
  </si>
  <si>
    <t>Цоликлон Анти-келл супер, 10флХ5мл</t>
  </si>
  <si>
    <t>Набор для клинического анализа спинномозговой жидкости. Состав набора: сульфосалициловая кислота 2-водная 30 гр, натрий сернокислый 70 гр, калибровочный раствор общего белка 2 флакона по 5 мл, фенол 2,5гр, аммоний сернокислый 85 гр., реактив Самсона 10 мл.</t>
  </si>
  <si>
    <t>Кардиолипиновый антиген для РМП, 10 ампх2мл, 2флх5мл</t>
  </si>
  <si>
    <t>Набор для определения СРБ на 250 определений методом латексной агглютинации.</t>
  </si>
  <si>
    <t>С301.1.250</t>
  </si>
  <si>
    <t>Набор для определения РФ на 250 определений методом латексной агглютинации.</t>
  </si>
  <si>
    <t>С302.1.250</t>
  </si>
  <si>
    <t>Набор для определения АСО на 250 определений методом латексной агглютинации.</t>
  </si>
  <si>
    <t>СЗОЗ. 1.250</t>
  </si>
  <si>
    <t>Набор реагентов для количественного и качественного определения содержания общего белка в моче турбидиметрическим методом на основе реакции с сульфосалициловой кислотой на 2500 определений при объеме пробы 1 мл. (578-630 нм). Состав набора: реагент 1, реагент 2 (25 кратный концентрат), реагент 3 (25 кратный концентрат), калибратор 0,25 г/л. Линейность 0,05-1 г/л</t>
  </si>
  <si>
    <t>306.4.2500</t>
  </si>
  <si>
    <t>А2300С40/0 3390851</t>
  </si>
  <si>
    <t>304.3.1000</t>
  </si>
  <si>
    <t>Набор для определения гемоглобина цианметгем методом без калибратора на 600 определений при объеме 5мл.Трансформирующий реагент сухая смесь-2 фл., ацетонциангидрин 2X0,5 мл.</t>
  </si>
  <si>
    <t>Профессиональный краситель в растворе для применения в качестве красителя форменных элементов крови при окраске препаратов периферической крови, костного мозга, др. препаратов, состоящий из 0,76% раствора красителя гимза азур-эозин метиленовый синий в смеси метанола и глицерина объемом 1л.</t>
  </si>
  <si>
    <t>Набор контрольных растворов гемоглобина с концентрациями 70,120,160 г/л, Зфлх5мл</t>
  </si>
  <si>
    <t>Билирубин общий 5x60 мл</t>
  </si>
  <si>
    <t>2-245</t>
  </si>
  <si>
    <t>Общий белок бХбОмл</t>
  </si>
  <si>
    <t>2-236</t>
  </si>
  <si>
    <t>Холестерин 6x60 мл</t>
  </si>
  <si>
    <t>2-204</t>
  </si>
  <si>
    <t>Креатинин 5x30мл</t>
  </si>
  <si>
    <t>2-232</t>
  </si>
  <si>
    <t>Мочевина 5x60 мл</t>
  </si>
  <si>
    <t>2-206</t>
  </si>
  <si>
    <t>Аспартатаминотрансфераза 5x60 мл</t>
  </si>
  <si>
    <t>1-214</t>
  </si>
  <si>
    <t>Набор</t>
  </si>
  <si>
    <t>Аланинаминотрансфераза 5x60 мл</t>
  </si>
  <si>
    <t>1-216</t>
  </si>
  <si>
    <t>Щелочная фосфатаза 5x30 мл</t>
  </si>
  <si>
    <t>1-218</t>
  </si>
  <si>
    <t>Триглицериды 5x30 мл</t>
  </si>
  <si>
    <t>2-262</t>
  </si>
  <si>
    <t>Промывающий реагент для Аст дифф емкостью 500 мл.</t>
  </si>
  <si>
    <t>флак</t>
  </si>
  <si>
    <t>Контрольная кровь для Аст дифф 3x3,3 мл,</t>
  </si>
  <si>
    <t>упаковкг</t>
  </si>
  <si>
    <t>упак</t>
  </si>
  <si>
    <t>Нemolynak-3N, 1л/уп</t>
  </si>
  <si>
    <t>МЕК-6801</t>
  </si>
  <si>
    <t>упаковке</t>
  </si>
  <si>
    <t>С1еаnас 5л/уп</t>
  </si>
  <si>
    <t>МЕК-6201</t>
  </si>
  <si>
    <t>Контрольная кровь норма для МЕК 6410 с дифференцацией лейкоцитов на 3 субпопуляции, 2,5 мл/фл.</t>
  </si>
  <si>
    <t>Контрольная лиофилизированная биохимическая сыворотка норма для биохимического анализатора RT1904-C (Райто), 4флх5мл,  (норма).</t>
  </si>
  <si>
    <t>5-172</t>
  </si>
  <si>
    <t>Мультикалибратор лиофилизированный для биохимического анализатора, (уровень 2), для биохимического анализатора RT1904-C (Райто), фл.</t>
  </si>
  <si>
    <t>5-175</t>
  </si>
  <si>
    <t>флаконо</t>
  </si>
  <si>
    <t>Раствор реагентов для определения общего белка в моче, совместимый с прибором Микролаб 600, объемом 1 л.</t>
  </si>
  <si>
    <t>БР26001/К</t>
  </si>
  <si>
    <t>Фл.</t>
  </si>
  <si>
    <t>Набор лиофилизированного ренампластина (Зфлхвмл)</t>
  </si>
  <si>
    <t>ПГ-5/2</t>
  </si>
  <si>
    <t>Набор реагентов для определения активированного частичного тромбопластинового времени.Состав набора: АЧТВ реагенты, соевые фосфатиты с эллаговой кислотой, лиофилизированные, 7фл, 0.025М раствор кальция хлорида 10 мл Зфл.</t>
  </si>
  <si>
    <t>ПГ-7/1</t>
  </si>
  <si>
    <t>Набор реагентов для определения тромбинового времени. Состав набора: тромбин лиофилизированный 2фл, стабилизатор 1 фл.</t>
  </si>
  <si>
    <t>ПГ-9-А</t>
  </si>
  <si>
    <t>Набор реагентов для определения содержания фибриногена. Состав набора: тромбин лиофилизированный 8 фл., контрольная плазма с аттестованной концентрацией фибриногена лиофилизированный 1 фл, концентрат буфера (5мл) 1</t>
  </si>
  <si>
    <t>П Г-10/1</t>
  </si>
  <si>
    <t>РФМК-тест. Состав набора: 0-фенантролин (100 мг-флакон)-4флакона, положительный контроль лиофилизат 1 фл, отрицательный контроль лиофилизат 1 фл.</t>
  </si>
  <si>
    <t>ПГ-12</t>
  </si>
  <si>
    <t>набора</t>
  </si>
  <si>
    <t>Плазма контроль чая на 11 параметров с нормальным уровнем гемостаза. 6 флаконов-набор</t>
  </si>
  <si>
    <t>КМ-2</t>
  </si>
  <si>
    <t>Сыворотка для диагностики сифилиса контрольная положительная для РСК. Состав набора: 10 амп по 1 мл лиофилизата</t>
  </si>
  <si>
    <t>Сыворотка для диагностики сифилиса контрольная слабоположительная для РСК Состав набора: 10 амп по 1 мл лиофилизата</t>
  </si>
  <si>
    <t>415 527,30</t>
  </si>
  <si>
    <t>Общая стоимость:</t>
  </si>
  <si>
    <t>453 057,30</t>
  </si>
  <si>
    <t>N п/п</t>
  </si>
  <si>
    <t>Цена за ед., руб.</t>
  </si>
  <si>
    <t>Сумма, руб.</t>
  </si>
  <si>
    <t>Набор:</t>
  </si>
  <si>
    <t>200.00</t>
  </si>
  <si>
    <t>140000.00</t>
  </si>
  <si>
    <t>1.</t>
  </si>
  <si>
    <t xml:space="preserve">Сахарный песок </t>
  </si>
  <si>
    <t>36.00</t>
  </si>
  <si>
    <t>25200.00</t>
  </si>
  <si>
    <t>2.</t>
  </si>
  <si>
    <t xml:space="preserve">Подсолнечное масло </t>
  </si>
  <si>
    <t>47.00</t>
  </si>
  <si>
    <t>32900.00</t>
  </si>
  <si>
    <t xml:space="preserve">Макаронные изделия </t>
  </si>
  <si>
    <t>14000.00</t>
  </si>
  <si>
    <t xml:space="preserve">Рис </t>
  </si>
  <si>
    <t>19600.00</t>
  </si>
  <si>
    <t>5.</t>
  </si>
  <si>
    <t xml:space="preserve">Мука </t>
  </si>
  <si>
    <t>23.00</t>
  </si>
  <si>
    <t>16100.00</t>
  </si>
  <si>
    <t>6.</t>
  </si>
  <si>
    <t xml:space="preserve">Печенье </t>
  </si>
  <si>
    <r>
      <t>пачка/</t>
    </r>
    <r>
      <rPr>
        <sz val="11"/>
        <color indexed="8"/>
        <rFont val="Times New Roman"/>
        <family val="1"/>
      </rPr>
      <t>гр.</t>
    </r>
  </si>
  <si>
    <t>1/126</t>
  </si>
  <si>
    <t>12.00</t>
  </si>
  <si>
    <t>8400.00</t>
  </si>
  <si>
    <t>7.</t>
  </si>
  <si>
    <t xml:space="preserve">Шоколад </t>
  </si>
  <si>
    <t>плитка/гр.</t>
  </si>
  <si>
    <t>1/100</t>
  </si>
  <si>
    <t>17500.00</t>
  </si>
  <si>
    <t>8.</t>
  </si>
  <si>
    <t xml:space="preserve">Чай </t>
  </si>
  <si>
    <t>пачка/гр.</t>
  </si>
  <si>
    <t>1/50</t>
  </si>
  <si>
    <t>6.50</t>
  </si>
  <si>
    <t>4550.00</t>
  </si>
  <si>
    <t>9.</t>
  </si>
  <si>
    <t xml:space="preserve">Пакет </t>
  </si>
  <si>
    <t>1750.00</t>
  </si>
  <si>
    <t xml:space="preserve">уп./кг </t>
  </si>
  <si>
    <t>2х0,4</t>
  </si>
  <si>
    <t xml:space="preserve">Рис/гречка </t>
  </si>
  <si>
    <t xml:space="preserve">Консервы рыбные </t>
  </si>
  <si>
    <t>банка/гр.</t>
  </si>
  <si>
    <t>1/240</t>
  </si>
  <si>
    <t>10.50</t>
  </si>
  <si>
    <t xml:space="preserve">Горошек консервированный </t>
  </si>
  <si>
    <t>1/360</t>
  </si>
  <si>
    <t xml:space="preserve">Тушенка </t>
  </si>
  <si>
    <t>1/325</t>
  </si>
  <si>
    <t>6.5</t>
  </si>
  <si>
    <t>2.00</t>
  </si>
  <si>
    <t xml:space="preserve">Зефир/набор шоколадных конфет </t>
  </si>
  <si>
    <t>коробка/ гр.</t>
  </si>
  <si>
    <t>1/250</t>
  </si>
  <si>
    <t>59</t>
  </si>
  <si>
    <t>пачка</t>
  </si>
  <si>
    <t xml:space="preserve">Лимон </t>
  </si>
  <si>
    <t>Наименование *</t>
  </si>
  <si>
    <t>Кол-во, ед.</t>
  </si>
  <si>
    <t>Цена за ед. руб.</t>
  </si>
  <si>
    <t>руб.</t>
  </si>
  <si>
    <t>Кондиционер DAIKIN ГТ60/-30</t>
  </si>
  <si>
    <t>Согласователь</t>
  </si>
  <si>
    <t>включено</t>
  </si>
  <si>
    <t>Блок адаптера</t>
  </si>
  <si>
    <t>Подогрев дренажа</t>
  </si>
  <si>
    <t>Монтажные работы</t>
  </si>
  <si>
    <t xml:space="preserve">Итого      </t>
  </si>
  <si>
    <t>включая НДС</t>
  </si>
  <si>
    <t>поставка овощей для МУЗ «ЦГБ им. М.В. Гольца»</t>
  </si>
  <si>
    <t>Средства бюджета</t>
  </si>
  <si>
    <t>5000.00</t>
  </si>
  <si>
    <t>840.00</t>
  </si>
  <si>
    <t>2240.00</t>
  </si>
  <si>
    <t>1080.00</t>
  </si>
  <si>
    <t>16360.00</t>
  </si>
  <si>
    <t>Средства ОМС</t>
  </si>
  <si>
    <t>75000.00</t>
  </si>
  <si>
    <t>162000.00</t>
  </si>
  <si>
    <t>28000.00</t>
  </si>
  <si>
    <t>15750.00</t>
  </si>
  <si>
    <t>80.00</t>
  </si>
  <si>
    <t>9600.00</t>
  </si>
  <si>
    <t>350350.00</t>
  </si>
  <si>
    <t>Средства полученные от оказания платных услуг</t>
  </si>
  <si>
    <t>500.00</t>
  </si>
  <si>
    <t>900.00</t>
  </si>
  <si>
    <t>420.00</t>
  </si>
  <si>
    <t>2280.00</t>
  </si>
  <si>
    <t>368990.00</t>
  </si>
  <si>
    <t>Мясо оковалок 1 сорт</t>
  </si>
  <si>
    <t>175.00</t>
  </si>
  <si>
    <t>227500.00</t>
  </si>
  <si>
    <t>236250.00</t>
  </si>
  <si>
    <t>Вермишель</t>
  </si>
  <si>
    <t>31.00</t>
  </si>
  <si>
    <t>372.00</t>
  </si>
  <si>
    <t>Гречка фасованная</t>
  </si>
  <si>
    <t>600.00</t>
  </si>
  <si>
    <t>460.00</t>
  </si>
  <si>
    <t>220.00</t>
  </si>
  <si>
    <t>Перловая крупа фасованная</t>
  </si>
  <si>
    <t>57.00</t>
  </si>
  <si>
    <t>Рисовая крупа фасованная.</t>
  </si>
  <si>
    <t>1564.00</t>
  </si>
  <si>
    <t>81.00</t>
  </si>
  <si>
    <t>Томатная паста 25%</t>
  </si>
  <si>
    <t>58.00</t>
  </si>
  <si>
    <t>174.00</t>
  </si>
  <si>
    <t>Сок (1 л.)</t>
  </si>
  <si>
    <t>л.</t>
  </si>
  <si>
    <t>224.00</t>
  </si>
  <si>
    <t>Икра кабачковая</t>
  </si>
  <si>
    <t>51.00</t>
  </si>
  <si>
    <t>612.00</t>
  </si>
  <si>
    <t>6690.00</t>
  </si>
  <si>
    <t>Сок (200г)</t>
  </si>
  <si>
    <t>15000.00</t>
  </si>
  <si>
    <t>Геркулес "Экстра"(овсяные хлопья)</t>
  </si>
  <si>
    <t>9300.00</t>
  </si>
  <si>
    <t>1710.00</t>
  </si>
  <si>
    <t>Лавровый лист (пакетированный)</t>
  </si>
  <si>
    <t>188.00</t>
  </si>
  <si>
    <t>28200.00</t>
  </si>
  <si>
    <t>2700.00</t>
  </si>
  <si>
    <t>6000.00</t>
  </si>
  <si>
    <t>3040.00</t>
  </si>
  <si>
    <t>6650.00</t>
  </si>
  <si>
    <t>15500.00</t>
  </si>
  <si>
    <t>37400.00</t>
  </si>
  <si>
    <t>2250.00</t>
  </si>
  <si>
    <t>8700.00</t>
  </si>
  <si>
    <t>Уксус 0,5л. 9%</t>
  </si>
  <si>
    <t>234.00</t>
  </si>
  <si>
    <t>325.00</t>
  </si>
  <si>
    <t>12240.00</t>
  </si>
  <si>
    <t>Салат из морской капусты, консервированный</t>
  </si>
  <si>
    <t>6750.00</t>
  </si>
  <si>
    <t>218929.00</t>
  </si>
  <si>
    <t>1193.00</t>
  </si>
  <si>
    <t>226812.00</t>
  </si>
  <si>
    <r>
      <t xml:space="preserve">на поставку рыбы, птицы, субпродуктов для МУЗ «ЦГБ им.М.В. Гольца»  </t>
    </r>
    <r>
      <rPr>
        <b/>
        <sz val="10"/>
        <rFont val="Times New Roman"/>
        <family val="1"/>
      </rPr>
      <t xml:space="preserve"> </t>
    </r>
  </si>
  <si>
    <t>1800.00</t>
  </si>
  <si>
    <t>96.00</t>
  </si>
  <si>
    <t>5280.00</t>
  </si>
  <si>
    <t>Рыба: тресковых пород</t>
  </si>
  <si>
    <t>2940.00</t>
  </si>
  <si>
    <t>Хек</t>
  </si>
  <si>
    <t>100.00</t>
  </si>
  <si>
    <t>2500.00</t>
  </si>
  <si>
    <t>80.60</t>
  </si>
  <si>
    <t>1612.00</t>
  </si>
  <si>
    <t>14132.00</t>
  </si>
  <si>
    <t>58500.00</t>
  </si>
  <si>
    <t>105600.00</t>
  </si>
  <si>
    <t>Рыба: треска</t>
  </si>
  <si>
    <t>49000.00</t>
  </si>
  <si>
    <t>30000.00</t>
  </si>
  <si>
    <t>36270.00</t>
  </si>
  <si>
    <t>279370.00</t>
  </si>
  <si>
    <t>960.00</t>
  </si>
  <si>
    <t>490.00</t>
  </si>
  <si>
    <t>806.00</t>
  </si>
  <si>
    <t>3506.00</t>
  </si>
  <si>
    <t>297008.00</t>
  </si>
  <si>
    <t>на поставку гастрономии для МУЗ «ЦГБ им.М.В. Гольца»</t>
  </si>
  <si>
    <t>Колбасные изделия высший сорт</t>
  </si>
  <si>
    <t>2070.00</t>
  </si>
  <si>
    <t>Масло растительное (рафинированное)</t>
  </si>
  <si>
    <t>54.00</t>
  </si>
  <si>
    <t>972.00</t>
  </si>
  <si>
    <t>Масло сливочное 82,5 % (расфасованное)</t>
  </si>
  <si>
    <t>1620.00</t>
  </si>
  <si>
    <t>Сыр</t>
  </si>
  <si>
    <t>92 2104</t>
  </si>
  <si>
    <t>5412.00</t>
  </si>
  <si>
    <t>69000.00</t>
  </si>
  <si>
    <t>Масло растительное рафинированное</t>
  </si>
  <si>
    <t>27000.00</t>
  </si>
  <si>
    <t>Масло сливочное 82,5% расфасованное</t>
  </si>
  <si>
    <t>54000.00</t>
  </si>
  <si>
    <t>160500.00</t>
  </si>
  <si>
    <t>270.00</t>
  </si>
  <si>
    <t>166182.00</t>
  </si>
  <si>
    <t xml:space="preserve">Молоко 3,2% </t>
  </si>
  <si>
    <t>20.80</t>
  </si>
  <si>
    <t>99840.00</t>
  </si>
  <si>
    <t xml:space="preserve">Кефир 3,2% </t>
  </si>
  <si>
    <t>21.50</t>
  </si>
  <si>
    <t>00.00</t>
  </si>
  <si>
    <t xml:space="preserve">Творог </t>
  </si>
  <si>
    <t>1920.00</t>
  </si>
  <si>
    <t>102570.00</t>
  </si>
  <si>
    <t>156000.00</t>
  </si>
  <si>
    <t>45150.00</t>
  </si>
  <si>
    <t>48000.00</t>
  </si>
  <si>
    <t>20088.00</t>
  </si>
  <si>
    <t>269238.00</t>
  </si>
  <si>
    <t>1040.00</t>
  </si>
  <si>
    <t>258.00</t>
  </si>
  <si>
    <t>405.00</t>
  </si>
  <si>
    <t>2183.00</t>
  </si>
  <si>
    <t>373991.00</t>
  </si>
  <si>
    <t>1350.00</t>
  </si>
  <si>
    <t>4350.00</t>
  </si>
  <si>
    <t>100000.00</t>
  </si>
  <si>
    <t>148000.00</t>
  </si>
  <si>
    <t>1000.00</t>
  </si>
  <si>
    <t>1450.00</t>
  </si>
  <si>
    <t>153800.00</t>
  </si>
  <si>
    <t>поставка бытовой химии, чистящих и моющих средств для МУЗ «ЦГБ им. М.В. Гольца»</t>
  </si>
  <si>
    <t>Порошок стиральный «Виксан»</t>
  </si>
  <si>
    <t>26.30</t>
  </si>
  <si>
    <t>Чистящее средство «Санфор»</t>
  </si>
  <si>
    <t>Мыло туалетное 90 гр. в обертке</t>
  </si>
  <si>
    <t>25567.20</t>
  </si>
  <si>
    <t>Мыло хозяйственное 72%  200 гр.</t>
  </si>
  <si>
    <t>Белизна</t>
  </si>
  <si>
    <t>Сода кальцинированная</t>
  </si>
  <si>
    <t>Известь хлорная</t>
  </si>
  <si>
    <t>13.60</t>
  </si>
  <si>
    <t>6881.60</t>
  </si>
  <si>
    <t>Перегидроль(38%)</t>
  </si>
  <si>
    <t>229582.80</t>
  </si>
  <si>
    <t>Рентгеновская пленка синечувствительная размером 35х35 (упаковка 100 листов)FUJI SUPER-RX</t>
  </si>
  <si>
    <t>Рентгеновская пленка синечувствительная размером 30х40 (упаковка 100 листов) FUJI SUPER-RX</t>
  </si>
  <si>
    <t>рентгеновская пленка синечувствительная размером 24х30 (упаковка 100 листов) FUJI SUPER-RX</t>
  </si>
  <si>
    <t>Рентгеновская пленка размером синечувствительная 15х40 (упаковка 100 листов) FUJI SUPER-RX</t>
  </si>
  <si>
    <t>Рентгеновская пленка синечувствительная размером 18х24 (упаковка 100 листов) FUJI SUPER-RX</t>
  </si>
  <si>
    <t>Рентгеновская пленка синечувствительная размером 13х18 (упаковка 100 листов) FUJI SUPER-RX</t>
  </si>
  <si>
    <t>Маммографическая пленка 18х24 зеленочувствительная (упаковка 100 листов) FUJI UM-MA</t>
  </si>
  <si>
    <t>Термобумага  SONY UPP-110S(для аппарата УЗИ)</t>
  </si>
  <si>
    <t>46536.00</t>
  </si>
  <si>
    <t>Рентгеновская пленка синечувствительная размером 24х30 (упаковка 100 листов) FUJI SUPER-RX</t>
  </si>
  <si>
    <t>183505.00</t>
  </si>
  <si>
    <t xml:space="preserve">230041.00     </t>
  </si>
  <si>
    <t>Единица</t>
  </si>
  <si>
    <t>Количество</t>
  </si>
  <si>
    <t>измерения по ОКЕИ</t>
  </si>
  <si>
    <r>
      <t>изготовление и поставка медицинских бланков для</t>
    </r>
    <r>
      <rPr>
        <b/>
        <sz val="10"/>
        <rFont val="Times New Roman"/>
        <family val="1"/>
      </rPr>
      <t xml:space="preserve"> </t>
    </r>
    <r>
      <rPr>
        <sz val="10"/>
        <rFont val="Times New Roman"/>
        <family val="1"/>
      </rPr>
      <t xml:space="preserve"> МУЗ «ЦГБ им. М.В. Гольца» г. Фрязино</t>
    </r>
  </si>
  <si>
    <t xml:space="preserve">средства бюджета г. Фрязино </t>
  </si>
  <si>
    <t>Медицинская карта амбулаторного больного</t>
  </si>
  <si>
    <t>4200.00</t>
  </si>
  <si>
    <t>0.25</t>
  </si>
  <si>
    <t>Вкладной лист к мед. Карте амбулаторного больного</t>
  </si>
  <si>
    <t>0.18</t>
  </si>
  <si>
    <t>5400.00</t>
  </si>
  <si>
    <t>Карта учета дополнительной диспансеризации граждан</t>
  </si>
  <si>
    <t>Контрольная карта диспансерного наблюдения</t>
  </si>
  <si>
    <t>2160.00</t>
  </si>
  <si>
    <t>Талон амбулаторного пациента</t>
  </si>
  <si>
    <t>21600.00</t>
  </si>
  <si>
    <t>9000.00</t>
  </si>
  <si>
    <t>Для детской поликлиники</t>
  </si>
  <si>
    <t>Анализ крови</t>
  </si>
  <si>
    <t>Анализ мочи</t>
  </si>
  <si>
    <t>Статистическая карта госпитализированного больн.</t>
  </si>
  <si>
    <t>Карта больного лечащегося в физиокабинете</t>
  </si>
  <si>
    <t>Карта больного лечащегося в лечебном кабинете</t>
  </si>
  <si>
    <t>Экстренное извещение</t>
  </si>
  <si>
    <t>Направление на госпитализацию в Моники</t>
  </si>
  <si>
    <t>540.00</t>
  </si>
  <si>
    <t>Договор п/у</t>
  </si>
  <si>
    <t>Медицинская карта стационарного больного</t>
  </si>
  <si>
    <t>31600.00</t>
  </si>
  <si>
    <t>Направление на анализ</t>
  </si>
  <si>
    <t>0.11</t>
  </si>
  <si>
    <t>440.00</t>
  </si>
  <si>
    <t>Направление на МСЭ</t>
  </si>
  <si>
    <t>0.40</t>
  </si>
  <si>
    <t>800.00</t>
  </si>
  <si>
    <t>Обратный талон на МСЭ</t>
  </si>
  <si>
    <t>Биохимический анализ крови</t>
  </si>
  <si>
    <t>720.00</t>
  </si>
  <si>
    <t>Лист учета объема оказанных услуг</t>
  </si>
  <si>
    <t>Карта диспансеризации ребенка</t>
  </si>
  <si>
    <t>Анализ кала</t>
  </si>
  <si>
    <t>Электрокардиограмма</t>
  </si>
  <si>
    <t>Выписка из истории болезни стационарного больного</t>
  </si>
  <si>
    <t>Направление на госпитализац.,</t>
  </si>
  <si>
    <t>1260.00</t>
  </si>
  <si>
    <t>Обследование ,консультацию</t>
  </si>
  <si>
    <t>Карта учета диспансеризации</t>
  </si>
  <si>
    <t>Протокол эхографического исследования почек</t>
  </si>
  <si>
    <t>Нейросонография</t>
  </si>
  <si>
    <t>Санаторно-курортная карта</t>
  </si>
  <si>
    <t>Справка для получения путевок</t>
  </si>
  <si>
    <t>УЗИ тазобедренных суставов</t>
  </si>
  <si>
    <t>Анализ крови (метод ИФА)</t>
  </si>
  <si>
    <t>250.00</t>
  </si>
  <si>
    <t>Добровольное инфор. Согласие на проведение прививок и отказа от них</t>
  </si>
  <si>
    <t>Медицинская карта дневного стационара</t>
  </si>
  <si>
    <t>Исследование крови (протромбин)</t>
  </si>
  <si>
    <t>Справка(гражданин на учете в ПНДО не состоит)</t>
  </si>
  <si>
    <t>Уведомление (ПНДО)</t>
  </si>
  <si>
    <t>Карта профилактических прививок</t>
  </si>
  <si>
    <t>Рецепт на очки</t>
  </si>
  <si>
    <t>Квитанция на прием вещей больных напр в стационар</t>
  </si>
  <si>
    <t>Справка-отчет</t>
  </si>
  <si>
    <t>0.30</t>
  </si>
  <si>
    <t>Справка №</t>
  </si>
  <si>
    <t>Направление на анализ и резус фактор №</t>
  </si>
  <si>
    <t>Справка о временной нетрудоспособности студент</t>
  </si>
  <si>
    <t>Заявка на плановую консультацию</t>
  </si>
  <si>
    <t>Медицинская справка (врачебно-проф заключение в ВУЗ)</t>
  </si>
  <si>
    <t>Карта обратившегося за антирабической помощью</t>
  </si>
  <si>
    <t>Лист для записи уточненных диагнозов</t>
  </si>
  <si>
    <t>Бланк исследования системы гемостаза</t>
  </si>
  <si>
    <t>Медицинская карта ребенка для образовательных учреждений</t>
  </si>
  <si>
    <t>3360.00</t>
  </si>
  <si>
    <t>Проба Реберга</t>
  </si>
  <si>
    <t>Акт приема передачи мед карт стационарных больных</t>
  </si>
  <si>
    <t>Листок учета ежедневного движения коечного фонда</t>
  </si>
  <si>
    <t>Результаты УЗИ органов брюшной полости и забрюшиного пространства</t>
  </si>
  <si>
    <t>Анализ крови(содержание глюкозы)</t>
  </si>
  <si>
    <t>Протокол общей анестезии</t>
  </si>
  <si>
    <t>Анестезиологическая карта</t>
  </si>
  <si>
    <t>Карта послеоперационного</t>
  </si>
  <si>
    <t>Протокол анестезии</t>
  </si>
  <si>
    <t>Согласие на анестезиологическое исследов</t>
  </si>
  <si>
    <t>Требование в аптеку</t>
  </si>
  <si>
    <t>В кабинет трансфузиоонной терапии</t>
  </si>
  <si>
    <t>Отказ от госпитализации</t>
  </si>
  <si>
    <t>Журнал регистрации анализов мочи</t>
  </si>
  <si>
    <t>Журнал регистрации анализов крови</t>
  </si>
  <si>
    <t>Журнал регистрации биохимических анализов</t>
  </si>
  <si>
    <t>31.15</t>
  </si>
  <si>
    <t>311.50</t>
  </si>
  <si>
    <t>Журнал регистрации иммунологических исследований</t>
  </si>
  <si>
    <t>Журнал для регистрации анализов РПМ</t>
  </si>
  <si>
    <t>Отказ от медицинского вмешательства</t>
  </si>
  <si>
    <t>Журнал учета приема и отказа в госпитализации</t>
  </si>
  <si>
    <t>Журнал регистрации амбулаторных больных</t>
  </si>
  <si>
    <t>Операционный журнал</t>
  </si>
  <si>
    <t>Формуляр медицинского изделия</t>
  </si>
  <si>
    <t>Книга записи и вызовов врачей на дом</t>
  </si>
  <si>
    <t>2880.00</t>
  </si>
  <si>
    <t>Журнал учета КЭР</t>
  </si>
  <si>
    <t>1440.00</t>
  </si>
  <si>
    <t>Журнал регистрации операций, связанных с оборотов наркотических и психотропных средств</t>
  </si>
  <si>
    <t>Журнал учета мероприятий по контролю</t>
  </si>
  <si>
    <t>17.00</t>
  </si>
  <si>
    <t>340.00</t>
  </si>
  <si>
    <t>Книга распределения бланков листков нетрудоспособности</t>
  </si>
  <si>
    <t>576.00</t>
  </si>
  <si>
    <t>Журнал учета заготовки плазмы</t>
  </si>
  <si>
    <t>График работы</t>
  </si>
  <si>
    <t>0.60</t>
  </si>
  <si>
    <t>Табель</t>
  </si>
  <si>
    <t>Направление образцов крови на исследование(ОПК)</t>
  </si>
  <si>
    <t>Осмотр хирурга ,уролога</t>
  </si>
  <si>
    <t>Осмотр Эндокринолога</t>
  </si>
  <si>
    <t>Осмотр терапевта</t>
  </si>
  <si>
    <t>Осмотр невролога</t>
  </si>
  <si>
    <t>Осмотр офтальмолога</t>
  </si>
  <si>
    <t>Выписной эпикриз №(гор пол)</t>
  </si>
  <si>
    <t>Лист врачебных назначений</t>
  </si>
  <si>
    <t>Протокол патологоанатомического исследования</t>
  </si>
  <si>
    <t>УЗИ почек и мочевого пузыря</t>
  </si>
  <si>
    <t>УЗИ органов брюшной полости</t>
  </si>
  <si>
    <t>УЗИ мочевого пузыря и предстательной железы</t>
  </si>
  <si>
    <t>УЗИ плода</t>
  </si>
  <si>
    <t>Сертификат профилактических прививок</t>
  </si>
  <si>
    <t>0.77</t>
  </si>
  <si>
    <t>770.00</t>
  </si>
  <si>
    <t>7680.00</t>
  </si>
  <si>
    <t>Индивидуальная карта беременной</t>
  </si>
  <si>
    <t>История развития ребенка</t>
  </si>
  <si>
    <t>Вкладной лист к медицинской карте ребенка</t>
  </si>
  <si>
    <t>1500.00</t>
  </si>
  <si>
    <t>Обменная карта</t>
  </si>
  <si>
    <t>400.00</t>
  </si>
  <si>
    <t>Динамический лист в обменную карту</t>
  </si>
  <si>
    <t>Оценка факторов риска в баллах</t>
  </si>
  <si>
    <t>Журнал выдачи медицинской документации для органов МВД ,прокуратуры ,суда</t>
  </si>
  <si>
    <t>Протокол переливания кровезаменителей</t>
  </si>
  <si>
    <t>Перинатальное обследование беременных</t>
  </si>
  <si>
    <t>План обследования беременной</t>
  </si>
  <si>
    <t>Динамический лист наблюдения</t>
  </si>
  <si>
    <t>Паспорт здоровья</t>
  </si>
  <si>
    <t>Индивидуальная карта беременной и родильницы</t>
  </si>
  <si>
    <t>Справка гражданин на учете у фтизиатра не состоит</t>
  </si>
  <si>
    <t>Выписка из медкарты</t>
  </si>
  <si>
    <t>Выписка из истории болезни</t>
  </si>
  <si>
    <t>Общий анализ мокроты</t>
  </si>
  <si>
    <t>Направление в МОНИИАГ</t>
  </si>
  <si>
    <t>Обследование беременной на патологию у плода</t>
  </si>
  <si>
    <t>Статистическая карта выбывшего из стационара</t>
  </si>
  <si>
    <t>Диспансерный лист</t>
  </si>
  <si>
    <t>В кабинет трансузионной терапии</t>
  </si>
  <si>
    <t>Электрокардиографический кабинет</t>
  </si>
  <si>
    <t>Выписка из истории болезни(1-ая терапия)</t>
  </si>
  <si>
    <t>Выписка кардиологического отделения</t>
  </si>
  <si>
    <t>Справка обратившегося в травматологическое отделение</t>
  </si>
  <si>
    <t>Протокол медицинского освидетельствования на алкоголь</t>
  </si>
  <si>
    <t>Осмотр больного при поступлении</t>
  </si>
  <si>
    <t>Выписной эпикриз(травма)</t>
  </si>
  <si>
    <t>Глазное отделение ЦГБ(выписка из истории)</t>
  </si>
  <si>
    <t>Глазное отделение ЦГБ(осмотр при поступлении)</t>
  </si>
  <si>
    <t>Осмотр педиатра Эпикриз</t>
  </si>
  <si>
    <t>Журнал контроля качества(ЦСО)</t>
  </si>
  <si>
    <t>292.50</t>
  </si>
  <si>
    <t>Направление на биохимический анализ</t>
  </si>
  <si>
    <t>Лист исполнения стандарта детей первого года жизни</t>
  </si>
  <si>
    <t>Корешок мед свидетельства о смерти к учетной форме</t>
  </si>
  <si>
    <t>Диастаза мочи</t>
  </si>
  <si>
    <t>Исследования функции внешнего дыхания</t>
  </si>
  <si>
    <t>Лист учета дозовых нагрузок пациента при рентгенологических исслед.</t>
  </si>
  <si>
    <t>Медсправка для школьника отъезжающего в лагерь</t>
  </si>
  <si>
    <t>Эхокардиографическое исследование сердца</t>
  </si>
  <si>
    <t>Протокол переливания плазмы</t>
  </si>
  <si>
    <t>Суточное мониторирование артериального давления</t>
  </si>
  <si>
    <t>Бланк ЭКГ мониторирования</t>
  </si>
  <si>
    <t>Расписка на проведения исследования</t>
  </si>
  <si>
    <t>Анализ кала на гельминтозы</t>
  </si>
  <si>
    <t>Свидетельство о смерти</t>
  </si>
  <si>
    <t>Книга регистрации листков нетрудоспособности</t>
  </si>
  <si>
    <t>Ведомость на заправку автотранспорта</t>
  </si>
  <si>
    <t>Направление на исследование сыворотки крови ИФА</t>
  </si>
  <si>
    <t>УЗИ органов малого таза</t>
  </si>
  <si>
    <t>УЗИ щитовидной железы</t>
  </si>
  <si>
    <t>УЗИ почек</t>
  </si>
  <si>
    <t>УЗИ органов брюшной полости и почек</t>
  </si>
  <si>
    <t>Протокол УЗИ органов брюшной полости</t>
  </si>
  <si>
    <t>Рецептурный бланк</t>
  </si>
  <si>
    <t>Рецепт</t>
  </si>
  <si>
    <t>Направление на кроводачу</t>
  </si>
  <si>
    <t>Согласие на передачу данных о состоянии здоровья</t>
  </si>
  <si>
    <t>1100.00</t>
  </si>
  <si>
    <t>Журнал регистрации анализов мокроты</t>
  </si>
  <si>
    <t>Корешок о рождении к форме 103/у-08</t>
  </si>
  <si>
    <t>Указанные платные услуги</t>
  </si>
  <si>
    <r>
      <t>ИТОГО:</t>
    </r>
    <r>
      <rPr>
        <b/>
        <sz val="11"/>
        <color indexed="8"/>
        <rFont val="Times New Roman"/>
        <family val="1"/>
      </rPr>
      <t xml:space="preserve">  232 674 (</t>
    </r>
    <r>
      <rPr>
        <b/>
        <sz val="11"/>
        <rFont val="Times New Roman"/>
        <family val="1"/>
      </rPr>
      <t>двести тридцать семь тысяч шестьсот семьдесят четыре</t>
    </r>
    <r>
      <rPr>
        <b/>
        <sz val="11"/>
        <color indexed="8"/>
        <rFont val="Times New Roman"/>
        <family val="1"/>
      </rPr>
      <t>) рублей 00 копеек</t>
    </r>
  </si>
  <si>
    <r>
      <t>на поставку</t>
    </r>
    <r>
      <rPr>
        <b/>
        <sz val="10"/>
        <rFont val="Times New Roman"/>
        <family val="1"/>
      </rPr>
      <t xml:space="preserve"> </t>
    </r>
    <r>
      <rPr>
        <sz val="10"/>
        <rFont val="Times New Roman"/>
        <family val="1"/>
      </rPr>
      <t>расходных материалов для клинико-диагностической лаборатории МУЗ «ЦГБ им. М.В. Гольца» г.Фрязино</t>
    </r>
  </si>
  <si>
    <t>средства ОМС</t>
  </si>
  <si>
    <t>Сенсор глюкозы и лактата  для Super GL Easy</t>
  </si>
  <si>
    <t>6851.00</t>
  </si>
  <si>
    <t>54808.00</t>
  </si>
  <si>
    <t>Расходные материалы для ионоселективного анализатора EsyBloodGas</t>
  </si>
  <si>
    <t>pO2-электрод (Medica)</t>
  </si>
  <si>
    <t>11050.00</t>
  </si>
  <si>
    <t>pCO2-электрод (Medica)</t>
  </si>
  <si>
    <t>13325.00</t>
  </si>
  <si>
    <t>pH-электрод (Medica)</t>
  </si>
  <si>
    <t>Референтный электрод ( MEDICA Согр. , США )</t>
  </si>
  <si>
    <t>8060.00</t>
  </si>
  <si>
    <t>Пробозаборник с осушителем(MEDICA,США)</t>
  </si>
  <si>
    <t>2340.00</t>
  </si>
  <si>
    <t>Модуль клапана(MEDICA,США)</t>
  </si>
  <si>
    <t>16250.00</t>
  </si>
  <si>
    <t>Трубка перистальтического насоса для Easy Blood Gas (MEDICA,США)</t>
  </si>
  <si>
    <t>комплект</t>
  </si>
  <si>
    <t>1820.00</t>
  </si>
  <si>
    <t>Микропробирка типа Эппендорф 1,5 мл, бесцветная, 500 шт/уп</t>
  </si>
  <si>
    <t>214.50</t>
  </si>
  <si>
    <t>5577.00</t>
  </si>
  <si>
    <t>Пробирка центриф. б\дел.  10 мл П1-10</t>
  </si>
  <si>
    <t>1300.00</t>
  </si>
  <si>
    <t>13000.00</t>
  </si>
  <si>
    <t>(уп. 500 шт)</t>
  </si>
  <si>
    <t>Пробирка центриф. град., 10  мл (ПЦГ), 100шт\уп. П1-10-0,2</t>
  </si>
  <si>
    <t>444.60</t>
  </si>
  <si>
    <t>Пробирка 14х120 (биологическая ПБ), 100шт/уп</t>
  </si>
  <si>
    <t>131.3</t>
  </si>
  <si>
    <t>13130.00</t>
  </si>
  <si>
    <t>Пробирка 16х150 (биологическая   ПБ-2-16),  (500 шт\уп.)</t>
  </si>
  <si>
    <t>728.00</t>
  </si>
  <si>
    <t>1456.00</t>
  </si>
  <si>
    <t>Пробирки боросиликатного стекла 75*12 мм (250 шт\уп.)</t>
  </si>
  <si>
    <t>2080.00</t>
  </si>
  <si>
    <t>20800.00</t>
  </si>
  <si>
    <t>Наконечник  0,5-250 мкл  универсал. (1000 шт\уп.)</t>
  </si>
  <si>
    <t>533.00</t>
  </si>
  <si>
    <t>10660.00</t>
  </si>
  <si>
    <t>Наконечник 1-кан. 100-1000 мкл (1000 шт\уп.)</t>
  </si>
  <si>
    <t>754.00</t>
  </si>
  <si>
    <t>3770.00</t>
  </si>
  <si>
    <t>Стекло предметное 75*25*1,8 (50 шт\уп)</t>
  </si>
  <si>
    <t>31.20</t>
  </si>
  <si>
    <t>3120.00</t>
  </si>
  <si>
    <t>Стекло покровное  (18*18) (100 шт\уп)</t>
  </si>
  <si>
    <t>17.55</t>
  </si>
  <si>
    <t>8775.00</t>
  </si>
  <si>
    <t>Стекло покровное  к камере Горяева 24*20,5 мм (5шт\уп.)</t>
  </si>
  <si>
    <t>122.20</t>
  </si>
  <si>
    <t>1222.00</t>
  </si>
  <si>
    <t>Камера Горяева 4-сеточная исп. 3,(сетка нанесена методом гравировки,225 больших квадратов)</t>
  </si>
  <si>
    <t>327.60</t>
  </si>
  <si>
    <t>3276.00</t>
  </si>
  <si>
    <t>Камера Фукса-Розенталя</t>
  </si>
  <si>
    <t>1118.00</t>
  </si>
  <si>
    <t>Пипетка стеклянная к СОЭ-метру ПС/СОЭ-1, (Капилляр Панченкова) 100шт/уп</t>
  </si>
  <si>
    <t>585.00</t>
  </si>
  <si>
    <t>7605.00</t>
  </si>
  <si>
    <t>Цилиндр мерный  на 250 мл. с делениями</t>
  </si>
  <si>
    <t>65.00</t>
  </si>
  <si>
    <t>260.00</t>
  </si>
  <si>
    <t>Цилиндр мерный 1-1000-2 с нос. и на стеклян. основе на 1 л</t>
  </si>
  <si>
    <t>286.00</t>
  </si>
  <si>
    <t>572.00</t>
  </si>
  <si>
    <t>Цилиндр мерный, стеклянная основа,  2000 мл.</t>
  </si>
  <si>
    <t>669.50</t>
  </si>
  <si>
    <t>1339.00</t>
  </si>
  <si>
    <t>Карандаш по стеклу, синий (50 шт\уп.)</t>
  </si>
  <si>
    <t>162.50</t>
  </si>
  <si>
    <t>650.00</t>
  </si>
  <si>
    <t>Скарификатор стерильный боковое копье 1.5 мм. детский 1 упаковка – 2000 шт.</t>
  </si>
  <si>
    <t>598.00</t>
  </si>
  <si>
    <t>1196.00</t>
  </si>
  <si>
    <t>Фильтры обеззоленные, d=11 см, белая, средней, (100 шт\уп.)</t>
  </si>
  <si>
    <t>28.60</t>
  </si>
  <si>
    <t>858.00</t>
  </si>
  <si>
    <t>Пипетка 2-1-2-0,1, 0,1 мл</t>
  </si>
  <si>
    <t>58.50</t>
  </si>
  <si>
    <t>11700.00</t>
  </si>
  <si>
    <t>Пипетка Пастера  ПЭ, дл. 155 мм, 3,5 мл, градуировка (500 шт\уп.)</t>
  </si>
  <si>
    <t>Ареометр - урометр  (1000-1050 г\см)</t>
  </si>
  <si>
    <t>111.80</t>
  </si>
  <si>
    <t>447.20</t>
  </si>
  <si>
    <t>Кювета I=5 мм, V=2.5 мл, стекло (для КФК, ФЭК)</t>
  </si>
  <si>
    <t>377.00</t>
  </si>
  <si>
    <t>Кювета 10*10*45 мм для Минигем 540, стекло (Биотермаль)</t>
  </si>
  <si>
    <t>455.00</t>
  </si>
  <si>
    <t>1365.00</t>
  </si>
  <si>
    <t>Палочка стеклянная L=220 мм, Д=5 мм (100 шт\уп)</t>
  </si>
  <si>
    <t>877.50</t>
  </si>
  <si>
    <t>Спиртовка</t>
  </si>
  <si>
    <t>110.50</t>
  </si>
  <si>
    <t>442.00</t>
  </si>
  <si>
    <t>Зажим держатель для пробирок</t>
  </si>
  <si>
    <t>3412.50</t>
  </si>
  <si>
    <t>Ерш пробирочный  280*100*25</t>
  </si>
  <si>
    <t>97.50</t>
  </si>
  <si>
    <t>Пипетка 1-кан., пост. объема на 100 мкл "Колор"</t>
  </si>
  <si>
    <t>2600.00</t>
  </si>
  <si>
    <t>Пипетка 1-кан., перемен. объема на 5-50 мкл "Колор"</t>
  </si>
  <si>
    <t>Пипетка 1-кан., перемен. объема на 1-5 мл "Колор"</t>
  </si>
  <si>
    <t>4810.00</t>
  </si>
  <si>
    <t>9620.00</t>
  </si>
  <si>
    <t>261164.80</t>
  </si>
  <si>
    <r>
      <t>на поставку</t>
    </r>
    <r>
      <rPr>
        <b/>
        <sz val="10"/>
        <rFont val="Times New Roman"/>
        <family val="1"/>
      </rPr>
      <t xml:space="preserve"> </t>
    </r>
    <r>
      <rPr>
        <sz val="10"/>
        <rFont val="Times New Roman"/>
        <family val="1"/>
      </rPr>
      <t>шовных материалов  для МУЗ «ЦГБ им. М.В. Гольца» г.Фрязино</t>
    </r>
  </si>
  <si>
    <t>ИАКПл-1/2-35-Р x 4(1) Полиэфир плетеная Лавсан/75</t>
  </si>
  <si>
    <t>упак(12 шт)</t>
  </si>
  <si>
    <t>310.20</t>
  </si>
  <si>
    <t>930.60</t>
  </si>
  <si>
    <t>ИАКПл-1/2-27-Р x 3,5(0) Полиэфир плетеная Лавсан/75</t>
  </si>
  <si>
    <t>ИАКПл-Н x 3,5(0) Полиэфир плетеная Лавсан/10000(кассета)</t>
  </si>
  <si>
    <t>кассета</t>
  </si>
  <si>
    <t>817.60</t>
  </si>
  <si>
    <t>14716.80</t>
  </si>
  <si>
    <t>ИАКПл-Н x 4(1) Полиэфир плетеная Лавсан/3750x2(кассета)</t>
  </si>
  <si>
    <t>599.20</t>
  </si>
  <si>
    <t>11865.60</t>
  </si>
  <si>
    <t>ИАКПл-Н x 2(3/0) Полиэфир плетеная Лавсан/10000(кассета)</t>
  </si>
  <si>
    <t>743.20</t>
  </si>
  <si>
    <t>4088.00</t>
  </si>
  <si>
    <t>ИАКПл-1/2-22-К x 2(3/0) ПГА плетеная /70</t>
  </si>
  <si>
    <t>561.00</t>
  </si>
  <si>
    <t>8976.00</t>
  </si>
  <si>
    <t>ИАКПл-1/2-22-К x 1,5(4/0) ПГА плетеная /70</t>
  </si>
  <si>
    <t>545.20</t>
  </si>
  <si>
    <t>5452.00</t>
  </si>
  <si>
    <t>ИАКПл-Н x 2(3/0) ПГА плетеная/2500(кассета)</t>
  </si>
  <si>
    <t>461.90</t>
  </si>
  <si>
    <t>ИАКПл-1/2-30-К x 4(0) Кетгут простой /75</t>
  </si>
  <si>
    <t>356.40</t>
  </si>
  <si>
    <t>3564.00</t>
  </si>
  <si>
    <t>10.</t>
  </si>
  <si>
    <t>ИАКПл-1/2-40-К x 5(1) Кетгут простой /90</t>
  </si>
  <si>
    <t>665.30</t>
  </si>
  <si>
    <t>1330.60</t>
  </si>
  <si>
    <t>11.</t>
  </si>
  <si>
    <t>ИАКПл-1/2-22-К x 3(3/0) Кетгут простой /75</t>
  </si>
  <si>
    <t>1980.00</t>
  </si>
  <si>
    <t>12.</t>
  </si>
  <si>
    <t>ИАКПл-1/2-35-Т x 3,5(0) ПГА плетеная /90</t>
  </si>
  <si>
    <t>881.90</t>
  </si>
  <si>
    <t>3527.60</t>
  </si>
  <si>
    <t>13.</t>
  </si>
  <si>
    <t>ИАКПл-1/2-40-Т x 4(1) ПГА плетеная /90</t>
  </si>
  <si>
    <t>976.80</t>
  </si>
  <si>
    <t>3907.20</t>
  </si>
  <si>
    <t>14.</t>
  </si>
  <si>
    <t>ИАКПл-Н x 3(2/0) Полиэфир плетеная Лавсан/10000(кассета)</t>
  </si>
  <si>
    <t>3270.40</t>
  </si>
  <si>
    <t>15.</t>
  </si>
  <si>
    <t>ИАКПл-Н x 1(5/0) Полиэфир плетеная Лавсан/10000(кассета)</t>
  </si>
  <si>
    <t>16.</t>
  </si>
  <si>
    <t>Сетка полипропиленовая  FIL 0.14 alfi</t>
  </si>
  <si>
    <t>79271.70</t>
  </si>
  <si>
    <t>Пакет с растворами  EasyBloodGas, 800 мл</t>
  </si>
  <si>
    <t>7 252.20</t>
  </si>
  <si>
    <t>29 008.80</t>
  </si>
  <si>
    <t>Набор контрольных растворов, ацидоз (30шт)</t>
  </si>
  <si>
    <t>1 848.60</t>
  </si>
  <si>
    <t>Набор контрольных растворов, норма (30шт)</t>
  </si>
  <si>
    <t xml:space="preserve">Итого: </t>
  </si>
  <si>
    <t>32 706.00</t>
  </si>
  <si>
    <t xml:space="preserve">Белок общий   (250мл)  биурет. Абрис </t>
  </si>
  <si>
    <t>222.68</t>
  </si>
  <si>
    <t>445.35</t>
  </si>
  <si>
    <t xml:space="preserve">Холестерин (250 мл). Абрис </t>
  </si>
  <si>
    <t>896.51</t>
  </si>
  <si>
    <t>13 447.65</t>
  </si>
  <si>
    <t>Калий (2Х50 мл) турбидиметрический Абрис</t>
  </si>
  <si>
    <t>1 587.47</t>
  </si>
  <si>
    <t>15 874.70</t>
  </si>
  <si>
    <t>Билирубин  Абрис 400мл</t>
  </si>
  <si>
    <t>323.04</t>
  </si>
  <si>
    <t>4 845.60</t>
  </si>
  <si>
    <t xml:space="preserve">Альфа-Амилаза  (250 мл)  кинетика  Абрис </t>
  </si>
  <si>
    <t>3136.19</t>
  </si>
  <si>
    <t>9 408.55</t>
  </si>
  <si>
    <t>Креатинин ПК  (200 мл) Яффе без. депрот.  Абрис</t>
  </si>
  <si>
    <t>547.66</t>
  </si>
  <si>
    <t>4 381.30</t>
  </si>
  <si>
    <t>АЛТ (100 мл) кинетика Абрис</t>
  </si>
  <si>
    <t>460.80</t>
  </si>
  <si>
    <t>4 147.20</t>
  </si>
  <si>
    <t>АСТ (100 мл) кинетика Абрис</t>
  </si>
  <si>
    <t>Кальций (250 мл) Арсеназо III, монореагент Абрис</t>
  </si>
  <si>
    <t>688.07</t>
  </si>
  <si>
    <t>3 440.35</t>
  </si>
  <si>
    <t xml:space="preserve">Альбумин  (250 мл)  бромкрез. зеленый  Абрис </t>
  </si>
  <si>
    <t>293.12</t>
  </si>
  <si>
    <t>586.24</t>
  </si>
  <si>
    <t>Глюкоза(4Х250 мл) глюкозооксидазный Абрис</t>
  </si>
  <si>
    <t>886.62</t>
  </si>
  <si>
    <t>1 773.24</t>
  </si>
  <si>
    <t>Щелочная фосфатаза кинетика Абрис 250 мл.</t>
  </si>
  <si>
    <t>837.16</t>
  </si>
  <si>
    <t>4 185.80</t>
  </si>
  <si>
    <t>Мочевая кислота UR-PAP (100 мл) кинетика Абрис</t>
  </si>
  <si>
    <t>531.97</t>
  </si>
  <si>
    <t>2 659.84</t>
  </si>
  <si>
    <t>Мочевина (375 опр/2 мл) Диацетилмонооксим "Абрис+"</t>
  </si>
  <si>
    <t>405.31</t>
  </si>
  <si>
    <t>8 106.20</t>
  </si>
  <si>
    <t>Железо (250 мл) Nitro-PAPS, монореагент Абрис</t>
  </si>
  <si>
    <t>2 265.40</t>
  </si>
  <si>
    <t>4 530.80</t>
  </si>
  <si>
    <t>Цоликлон анти-А(10) – Гематолог 100 доз10мл</t>
  </si>
  <si>
    <r>
      <t>флакон</t>
    </r>
    <r>
      <rPr>
        <sz val="11"/>
        <rFont val="Times New Roman"/>
        <family val="1"/>
      </rPr>
      <t>.</t>
    </r>
  </si>
  <si>
    <t>51.60</t>
  </si>
  <si>
    <t>2 580.00</t>
  </si>
  <si>
    <t>Цоликлон анти-В(10) – Гематолог 100 доз10мл</t>
  </si>
  <si>
    <t>флакон</t>
  </si>
  <si>
    <t>Цоликлон анти-D супер (10) – Гематолог 100 доз10мл</t>
  </si>
  <si>
    <t>117.80</t>
  </si>
  <si>
    <t>5 890.00</t>
  </si>
  <si>
    <t xml:space="preserve">Цоликлон Анти-С Супер   1фл *5 мл 50 доз с капельницей </t>
  </si>
  <si>
    <t>2 880.00</t>
  </si>
  <si>
    <r>
      <t xml:space="preserve">Цоликлон анти-с супер  - Гематолог </t>
    </r>
    <r>
      <rPr>
        <sz val="10"/>
        <rFont val="Times New Roman"/>
        <family val="1"/>
      </rPr>
      <t>50 доз 5 мл 1 флакон</t>
    </r>
  </si>
  <si>
    <t>144.00</t>
  </si>
  <si>
    <t>4 320.00</t>
  </si>
  <si>
    <r>
      <t xml:space="preserve">Цоликлон анти-E супер  - Гематолог </t>
    </r>
    <r>
      <rPr>
        <sz val="10"/>
        <rFont val="Times New Roman"/>
        <family val="1"/>
      </rPr>
      <t>50 доз 5 мл 1 флакон</t>
    </r>
  </si>
  <si>
    <r>
      <t xml:space="preserve">Цоликлон анти-е супер  - Гематолог </t>
    </r>
    <r>
      <rPr>
        <sz val="10"/>
        <rFont val="Times New Roman"/>
        <family val="1"/>
      </rPr>
      <t>50 доз 5 мл 1 флакон</t>
    </r>
  </si>
  <si>
    <t>Цоликлон анти-Сw супер</t>
  </si>
  <si>
    <t>228.00</t>
  </si>
  <si>
    <t>6 840.00</t>
  </si>
  <si>
    <t>50доз 5 мл 1 флакон</t>
  </si>
  <si>
    <r>
      <t xml:space="preserve">Цоликлон анти-Kell супер  - Гематолог </t>
    </r>
    <r>
      <rPr>
        <sz val="10"/>
        <rFont val="Times New Roman"/>
        <family val="1"/>
      </rPr>
      <t>50 доз 5 мл 1 флакон</t>
    </r>
  </si>
  <si>
    <t>112.20</t>
  </si>
  <si>
    <t>5 610.00</t>
  </si>
  <si>
    <t>Желатин 10% (10 амп*10 мл)</t>
  </si>
  <si>
    <t>765.60</t>
  </si>
  <si>
    <t>2 296.80</t>
  </si>
  <si>
    <t>Диахим-Набор для клинического анализа кала</t>
  </si>
  <si>
    <t>687.58</t>
  </si>
  <si>
    <t>1 375.16</t>
  </si>
  <si>
    <t>Диахим-Набор для клинического анализа спиномозговой жидкости</t>
  </si>
  <si>
    <t>639.32</t>
  </si>
  <si>
    <t>Кардиолипиновый антиген  для РМП, 10амп х 2мл, 2фл х 5мл</t>
  </si>
  <si>
    <t>603.14</t>
  </si>
  <si>
    <t>12 062.80</t>
  </si>
  <si>
    <t xml:space="preserve">Сыворотка для диагност. сифилиса контр. - положительная </t>
  </si>
  <si>
    <t>1 440.00</t>
  </si>
  <si>
    <t>СРБ  Экспресс-латекс  (250 опр.)  Абрис</t>
  </si>
  <si>
    <t>826.31</t>
  </si>
  <si>
    <t>1 652.62</t>
  </si>
  <si>
    <t>РФ  Экспресс-латекс  (250 опр.)  Абрис</t>
  </si>
  <si>
    <t>553.68</t>
  </si>
  <si>
    <t>1 107.36</t>
  </si>
  <si>
    <t>АСО Экспресс-латекс  (250 опр.)  Абрис</t>
  </si>
  <si>
    <t>Сульфосалициловая кислота, 0,5 кг</t>
  </si>
  <si>
    <t>422.20</t>
  </si>
  <si>
    <t>2 533.20</t>
  </si>
  <si>
    <t xml:space="preserve">Реактив для окраски телец Гейнца, 4000 опр. </t>
  </si>
  <si>
    <t>102.53</t>
  </si>
  <si>
    <t>2 050.60</t>
  </si>
  <si>
    <t>Мультистикс 10  SG (100 шт\уп)</t>
  </si>
  <si>
    <t>2 231.63</t>
  </si>
  <si>
    <t>22 316.30</t>
  </si>
  <si>
    <t>Гемоглобин-АГАТ ( цианметгем. м-д,с калибрат) , "АГАТ",600 опр.х5мл</t>
  </si>
  <si>
    <t>87.78</t>
  </si>
  <si>
    <t>4 389.00</t>
  </si>
  <si>
    <t>Диахим-ГемиСтейн-Р "Классик" (раствор по Романовскому), 1 л\уп.</t>
  </si>
  <si>
    <t>357.06</t>
  </si>
  <si>
    <t>3 570.60</t>
  </si>
  <si>
    <t xml:space="preserve">Раствор гемоглобина Биоконт ГК (Гемоглобин-Контроль)"Агат"(70,120,160 г/л, 3флх5 мл </t>
  </si>
  <si>
    <t>216.00</t>
  </si>
  <si>
    <t>784.00</t>
  </si>
  <si>
    <t>19 600.00</t>
  </si>
  <si>
    <t>Системный гемолизирующий раствор "ДДС" 1х1л</t>
  </si>
  <si>
    <t xml:space="preserve">Контрольные растворы глюкозы и лактат 3*25 мл (Super GL) ДДС  </t>
  </si>
  <si>
    <t>1 220.98</t>
  </si>
  <si>
    <t>6 104.90</t>
  </si>
  <si>
    <t xml:space="preserve">Калибровочный раствор глюкозы и лактат 100 мл (Super GL) ДДС </t>
  </si>
  <si>
    <t>478.14</t>
  </si>
  <si>
    <t>2 390.70</t>
  </si>
  <si>
    <t>Билирубин  прямой   - 60 (5х60 мл) DBIL-60 LQ</t>
  </si>
  <si>
    <t>774.40</t>
  </si>
  <si>
    <t>Билирубин общий  - 60 5х60 мл Bil Total</t>
  </si>
  <si>
    <t>934.68</t>
  </si>
  <si>
    <t>1 869.36</t>
  </si>
  <si>
    <t>Общий белок   TOT. Protein -60 LQ  (6*60  + стандарт)</t>
  </si>
  <si>
    <t>686.44</t>
  </si>
  <si>
    <t>1 372.88</t>
  </si>
  <si>
    <t>Альбумин 5х60мл+1х2мл станд.</t>
  </si>
  <si>
    <t>Холестерин   CHOL-60 LQ  (6*60  + стандарт)</t>
  </si>
  <si>
    <t>1 321.90</t>
  </si>
  <si>
    <t>Креатинин   CREATYNINE-30 LQ  (5*30+cтандарт)</t>
  </si>
  <si>
    <t>684.00</t>
  </si>
  <si>
    <t>Мочевина   - 60  5х60мл  Urea</t>
  </si>
  <si>
    <t>1 700.20</t>
  </si>
  <si>
    <t>3 400.40</t>
  </si>
  <si>
    <t>АСТ   ASAT-60 LQ 5*60</t>
  </si>
  <si>
    <t>1 556.09</t>
  </si>
  <si>
    <t>3 112.18</t>
  </si>
  <si>
    <t>АЛТ   ALAT-60 LQ 5*60</t>
  </si>
  <si>
    <t>Щелочная фосфотаза 5х30 мл ALP 30</t>
  </si>
  <si>
    <t xml:space="preserve">Триглицериды   TG-30 LQ 5*30 + стандарт </t>
  </si>
  <si>
    <t>1 476.00</t>
  </si>
  <si>
    <t>Культер Diff  АсТ-ПАК (17л\уп.)</t>
  </si>
  <si>
    <t>8 520.00</t>
  </si>
  <si>
    <t>25 560.00</t>
  </si>
  <si>
    <t>Промывающий реагент АсТ RINSE SHUTDOUN DILUENT(AcTdiff)</t>
  </si>
  <si>
    <t>1 488.00</t>
  </si>
  <si>
    <t>4 464.00</t>
  </si>
  <si>
    <t>Контрольный материал 4С ES TRI, MD\MD II, 3*3.3 мл</t>
  </si>
  <si>
    <t>3 840.00</t>
  </si>
  <si>
    <t xml:space="preserve">Diluid NR, изотонический разбавитель для Nihon Kohden  20 л\уп. </t>
  </si>
  <si>
    <t>1 580.04</t>
  </si>
  <si>
    <t>9 480.24</t>
  </si>
  <si>
    <t xml:space="preserve">CyMet NRIII, лизирующий реагент для Nihon Kohden 3diff   1л\уп. </t>
  </si>
  <si>
    <t>1 658.88</t>
  </si>
  <si>
    <t>3 317.76</t>
  </si>
  <si>
    <t xml:space="preserve">Очищающий реагент Detectoterge (5л\уп.) </t>
  </si>
  <si>
    <t>1 540.44</t>
  </si>
  <si>
    <t>6 161.76</t>
  </si>
  <si>
    <t>12-Parametr Control Normal, контрольная кровь (норма)  1фл. - 2,5 мл</t>
  </si>
  <si>
    <t>фл.</t>
  </si>
  <si>
    <t>2 403.72</t>
  </si>
  <si>
    <t>4 807.44</t>
  </si>
  <si>
    <t>20.1288 Микровет  200 ЭДТА 200 мкл крови, (100 шт\уп)</t>
  </si>
  <si>
    <t>17 160.00</t>
  </si>
  <si>
    <t>Набор для ежедневной промывки (1х90мл, 6х0,35г),  Medicа Corp., США</t>
  </si>
  <si>
    <t>1 763.28</t>
  </si>
  <si>
    <t>7 053.12</t>
  </si>
  <si>
    <t>Комплект капилляров для EasyBloodGas (200 капилляров, 500 заглушек,250 мешалок, 2 магнита)</t>
  </si>
  <si>
    <t>компл.</t>
  </si>
  <si>
    <t>1 905.48</t>
  </si>
  <si>
    <t>7 621.92</t>
  </si>
  <si>
    <t>Набор контрольных растворов,алкалоз (30шт)</t>
  </si>
  <si>
    <t xml:space="preserve">Ренампластин МИЧ 1,1-1,2 - смесь тромбопластина и CaCI (40-80 опр.\фл.) - 1 наб - 3 фл. </t>
  </si>
  <si>
    <t>808.21</t>
  </si>
  <si>
    <t>16 164.20</t>
  </si>
  <si>
    <t xml:space="preserve">Плазма контрольная с нормальным уровнем системы гемостаза (аттестована по 14 параметрам)  1 мл </t>
  </si>
  <si>
    <t>301.57</t>
  </si>
  <si>
    <t>3618.84</t>
  </si>
  <si>
    <t>334 333.92</t>
  </si>
  <si>
    <t>367 039.92</t>
  </si>
  <si>
    <t>Цена, руб.</t>
  </si>
  <si>
    <t>из средств бюджета г. Фрязино</t>
  </si>
  <si>
    <t>для оказания стационарной помощи</t>
  </si>
  <si>
    <t>383.49</t>
  </si>
  <si>
    <t>38 349.00</t>
  </si>
  <si>
    <t xml:space="preserve">Система инфузионная стандартная </t>
  </si>
  <si>
    <t>8. 33</t>
  </si>
  <si>
    <t>8 330.00</t>
  </si>
  <si>
    <t>Маска наркозная прозрачная с валиком  с клапаном взрослая №4</t>
  </si>
  <si>
    <t>151.33</t>
  </si>
  <si>
    <t>2 269.95</t>
  </si>
  <si>
    <t>Маска наркозная прозрачная с валиком  с клапаном  взрослая 5</t>
  </si>
  <si>
    <t>79.80</t>
  </si>
  <si>
    <t>15 960.00</t>
  </si>
  <si>
    <t xml:space="preserve">Эндотрахеальная трубка 7.0 </t>
  </si>
  <si>
    <t>34.05</t>
  </si>
  <si>
    <t>681.00</t>
  </si>
  <si>
    <t xml:space="preserve">Трахеостомическая трубка 8.0 с манжетой </t>
  </si>
  <si>
    <t>231.04</t>
  </si>
  <si>
    <t>2 310.40</t>
  </si>
  <si>
    <t xml:space="preserve">Трахеостомическая трубка 8.5 с манжетой </t>
  </si>
  <si>
    <t xml:space="preserve">Трахеостомическая трубка  9.0 с манжетой </t>
  </si>
  <si>
    <t>Воздуховод 6.0мм</t>
  </si>
  <si>
    <t>30.40</t>
  </si>
  <si>
    <t>91.20</t>
  </si>
  <si>
    <t>Воздуховод 7.0мм</t>
  </si>
  <si>
    <t>Воздуховод 8.0мм</t>
  </si>
  <si>
    <t>Абсорбент</t>
  </si>
  <si>
    <t>955.78</t>
  </si>
  <si>
    <t>9 557.80</t>
  </si>
  <si>
    <t>Переходник</t>
  </si>
  <si>
    <t>129.22</t>
  </si>
  <si>
    <t>6 461.00</t>
  </si>
  <si>
    <t>Система для кормления через зонд , 1л. Стерильная</t>
  </si>
  <si>
    <t>65.33</t>
  </si>
  <si>
    <t>1 959.90</t>
  </si>
  <si>
    <t>Канюля кислородная</t>
  </si>
  <si>
    <t>22.27</t>
  </si>
  <si>
    <t>1 113.50</t>
  </si>
  <si>
    <t>Катетер Фолея 2-ходовой Fr 10</t>
  </si>
  <si>
    <t>25.94</t>
  </si>
  <si>
    <t>778.20</t>
  </si>
  <si>
    <t>Катетер Фолея 2-ходовой Fr 12</t>
  </si>
  <si>
    <t>20.59</t>
  </si>
  <si>
    <t>2 059.00</t>
  </si>
  <si>
    <t>1 029.50</t>
  </si>
  <si>
    <t>6.68</t>
  </si>
  <si>
    <t>2 004.00</t>
  </si>
  <si>
    <t>2 338.00</t>
  </si>
  <si>
    <t>7.01</t>
  </si>
  <si>
    <t>8 505.00</t>
  </si>
  <si>
    <t>20.01</t>
  </si>
  <si>
    <t>10 005.00</t>
  </si>
  <si>
    <t>Набор для эпидуральной анестезии</t>
  </si>
  <si>
    <t>301.40</t>
  </si>
  <si>
    <t>30 140.00</t>
  </si>
  <si>
    <t>443.96</t>
  </si>
  <si>
    <t>22 198.00</t>
  </si>
  <si>
    <t>33.35</t>
  </si>
  <si>
    <t>5 002.50</t>
  </si>
  <si>
    <t>1 944.00</t>
  </si>
  <si>
    <t>2 916.00</t>
  </si>
  <si>
    <t>ЭКГ электрод</t>
  </si>
  <si>
    <t>29 150.00</t>
  </si>
  <si>
    <t xml:space="preserve">Шприц 1мл одноразовый 3-х сост.(туберкулиновый) </t>
  </si>
  <si>
    <t>2 850.00</t>
  </si>
  <si>
    <t>7 900.00</t>
  </si>
  <si>
    <t>5 300.00</t>
  </si>
  <si>
    <t>0.94</t>
  </si>
  <si>
    <t>1 880.00</t>
  </si>
  <si>
    <t>Перчатки хирургические нестерильные размеры 7,8</t>
  </si>
  <si>
    <t>17 598.00</t>
  </si>
  <si>
    <t>1 397.25</t>
  </si>
  <si>
    <t>6 986.25</t>
  </si>
  <si>
    <t xml:space="preserve">Скальпеледержатель № 3 </t>
  </si>
  <si>
    <t>31.64</t>
  </si>
  <si>
    <t>1 265.60</t>
  </si>
  <si>
    <t>Комплект принадлежностей к устройству для искусственной вентиляции легких и кислородотерапии</t>
  </si>
  <si>
    <t>1 018.70</t>
  </si>
  <si>
    <t>272 621.25</t>
  </si>
  <si>
    <t>для ОСМП</t>
  </si>
  <si>
    <t>5 028.00</t>
  </si>
  <si>
    <t>для ОПК</t>
  </si>
  <si>
    <t>Перчатки хирургические нестерильные размеры 6,7</t>
  </si>
  <si>
    <t>2 514.00</t>
  </si>
  <si>
    <t>для амбулаторно-поликлинической службы</t>
  </si>
  <si>
    <t>5 700.00</t>
  </si>
  <si>
    <t>5 700.00</t>
  </si>
  <si>
    <t>Итого из средств бюджета:</t>
  </si>
  <si>
    <t>285 863.25</t>
  </si>
  <si>
    <t>7 980.00</t>
  </si>
  <si>
    <t>130 624.00</t>
  </si>
  <si>
    <t>17.01</t>
  </si>
  <si>
    <t>3 402.00</t>
  </si>
  <si>
    <t>4 002.00</t>
  </si>
  <si>
    <t>6.20</t>
  </si>
  <si>
    <t>620.00</t>
  </si>
  <si>
    <t>186.00</t>
  </si>
  <si>
    <t>4.86</t>
  </si>
  <si>
    <t>729.00</t>
  </si>
  <si>
    <t xml:space="preserve">Спинальная игла 22 G 3 ½" </t>
  </si>
  <si>
    <t>3 335.00</t>
  </si>
  <si>
    <t>9.72</t>
  </si>
  <si>
    <t>2.27</t>
  </si>
  <si>
    <t>227.00</t>
  </si>
  <si>
    <t>454.00</t>
  </si>
  <si>
    <t>0.53</t>
  </si>
  <si>
    <t>10 600.00</t>
  </si>
  <si>
    <t>0.67</t>
  </si>
  <si>
    <t>24 120.00</t>
  </si>
  <si>
    <t>5.83</t>
  </si>
  <si>
    <t>23 320.00</t>
  </si>
  <si>
    <t>1.90</t>
  </si>
  <si>
    <t>19 000.00</t>
  </si>
  <si>
    <t xml:space="preserve">Шприц Жанэ </t>
  </si>
  <si>
    <t>41.92</t>
  </si>
  <si>
    <t>8 384.00</t>
  </si>
  <si>
    <t>1.58</t>
  </si>
  <si>
    <t>31 600.00</t>
  </si>
  <si>
    <t>1.06</t>
  </si>
  <si>
    <t>76 320.00</t>
  </si>
  <si>
    <t>29 140.00</t>
  </si>
  <si>
    <t>Перчатки хирургические нестерильные 7.0,8.0</t>
  </si>
  <si>
    <t>4.19</t>
  </si>
  <si>
    <t>15 084.00</t>
  </si>
  <si>
    <t>6.80</t>
  </si>
  <si>
    <t>34 000.00</t>
  </si>
  <si>
    <t>68.53</t>
  </si>
  <si>
    <t>20 559.00</t>
  </si>
  <si>
    <t>37.12</t>
  </si>
  <si>
    <t>371.20</t>
  </si>
  <si>
    <t>27.70</t>
  </si>
  <si>
    <t>277.00</t>
  </si>
  <si>
    <t>34.65</t>
  </si>
  <si>
    <t>346.50</t>
  </si>
  <si>
    <t>48.60</t>
  </si>
  <si>
    <t>486.00</t>
  </si>
  <si>
    <t>518.80</t>
  </si>
  <si>
    <t>1.68</t>
  </si>
  <si>
    <t>Устройство Op-Flex</t>
  </si>
  <si>
    <t>217.73</t>
  </si>
  <si>
    <t>21 773.00</t>
  </si>
  <si>
    <t>491 499.15</t>
  </si>
  <si>
    <t>для оказания амбулаторно-поликлинической помощи</t>
  </si>
  <si>
    <t>1.57</t>
  </si>
  <si>
    <t>7 850.00</t>
  </si>
  <si>
    <t>4 700.00</t>
  </si>
  <si>
    <t>24 721.00</t>
  </si>
  <si>
    <t>3 400.00</t>
  </si>
  <si>
    <t>259.40</t>
  </si>
  <si>
    <t>52 049.20</t>
  </si>
  <si>
    <t>для дневного стационара</t>
  </si>
  <si>
    <t>6.28</t>
  </si>
  <si>
    <t>20 096.00</t>
  </si>
  <si>
    <t>563 644.35</t>
  </si>
  <si>
    <t>Из средств, полученных по родовым сертификатам</t>
  </si>
  <si>
    <t>для акушерского отделения</t>
  </si>
  <si>
    <t>7.06</t>
  </si>
  <si>
    <t>3 530.00</t>
  </si>
  <si>
    <t>Катетер аспирационный с в/к, СH 6</t>
  </si>
  <si>
    <t>6.56</t>
  </si>
  <si>
    <t>2 296.00</t>
  </si>
  <si>
    <t>1 215.00</t>
  </si>
  <si>
    <t>300.91</t>
  </si>
  <si>
    <t>30 091.00</t>
  </si>
  <si>
    <t>3 888.00</t>
  </si>
  <si>
    <t>10.33</t>
  </si>
  <si>
    <t>1 033.00</t>
  </si>
  <si>
    <t xml:space="preserve">Пупочный катетер СН 05. </t>
  </si>
  <si>
    <t>16.72</t>
  </si>
  <si>
    <t>5 016.00</t>
  </si>
  <si>
    <t xml:space="preserve">Пупочный катетер СН 06. </t>
  </si>
  <si>
    <t>Кран трехходовой</t>
  </si>
  <si>
    <t>15.24</t>
  </si>
  <si>
    <t>4 572.00</t>
  </si>
  <si>
    <t>5 830.00</t>
  </si>
  <si>
    <t>9 420.00</t>
  </si>
  <si>
    <t>4 240.00</t>
  </si>
  <si>
    <t>Перчатки хирургические  стерил.№6.0,7.0</t>
  </si>
  <si>
    <t>8.69</t>
  </si>
  <si>
    <t>104 280.00</t>
  </si>
  <si>
    <t>Эндотрахеальная трубка  неонатальная</t>
  </si>
  <si>
    <t>62.94</t>
  </si>
  <si>
    <t>231 029.94</t>
  </si>
  <si>
    <t>для женской консультации</t>
  </si>
  <si>
    <t>Перчатки хирургические  стерил.№7.0,8.0</t>
  </si>
  <si>
    <t>61 200.00</t>
  </si>
  <si>
    <t>Итого из средств по родовым сертификатам</t>
  </si>
  <si>
    <t>292 229.94</t>
  </si>
  <si>
    <t xml:space="preserve">ИТОГО: </t>
  </si>
  <si>
    <t>1 141 737.54</t>
  </si>
  <si>
    <t>Для оказания стационарной помощи</t>
  </si>
  <si>
    <t>120900.00</t>
  </si>
  <si>
    <t>127600.00</t>
  </si>
  <si>
    <t>283220.00</t>
  </si>
  <si>
    <t>Для амбулаторно-поликлинической помощи</t>
  </si>
  <si>
    <t>89700.00</t>
  </si>
  <si>
    <t>74800.00</t>
  </si>
  <si>
    <t>164500.00</t>
  </si>
  <si>
    <t>Для станции переливания крови</t>
  </si>
  <si>
    <t>0.00</t>
  </si>
  <si>
    <t>8800.00</t>
  </si>
  <si>
    <t>Для отделения скорой медицинской помощи</t>
  </si>
  <si>
    <t>42900.00</t>
  </si>
  <si>
    <t>528000.00</t>
  </si>
  <si>
    <t>570900.00</t>
  </si>
  <si>
    <t>1027420.00</t>
  </si>
  <si>
    <t>7800.00</t>
  </si>
  <si>
    <t>12188.00</t>
  </si>
  <si>
    <t>19988.00</t>
  </si>
  <si>
    <t>1047408.00</t>
  </si>
  <si>
    <r>
      <t>на поставку</t>
    </r>
    <r>
      <rPr>
        <b/>
        <sz val="10"/>
        <rFont val="Times New Roman"/>
        <family val="1"/>
      </rPr>
      <t xml:space="preserve"> </t>
    </r>
    <r>
      <rPr>
        <sz val="10"/>
        <rFont val="Times New Roman"/>
        <family val="1"/>
      </rPr>
      <t>материалов хирургических и средств перевязочных специальных для МУЗ «ЦГБ им. М.В. Гольца» г.Фрязино</t>
    </r>
  </si>
  <si>
    <t xml:space="preserve">Салфетки марлевые стерильные (двухслойные) 45х29 №5 (в упаковке 144 штуки) </t>
  </si>
  <si>
    <t>ГОСТ 9412-93</t>
  </si>
  <si>
    <t>ГОСТ 1172-93</t>
  </si>
  <si>
    <t>Вата хирургическая не стерильная уп.-250гр.</t>
  </si>
  <si>
    <t>ГОСТ 5556-81</t>
  </si>
  <si>
    <t xml:space="preserve">ГОСТ 1172-93 </t>
  </si>
  <si>
    <t>ру-лон</t>
  </si>
  <si>
    <t>Устройство стерильное ПК 23-01 «Интероко»</t>
  </si>
  <si>
    <t>Р ИСО 10993</t>
  </si>
  <si>
    <t>метр</t>
  </si>
  <si>
    <t>Соединитель для трубок V типа размеры 7,9,11,13, стерильный</t>
  </si>
  <si>
    <t>ГОСТ 7313-96</t>
  </si>
  <si>
    <t>Соединитель для трубок переходники №5/4, 10/4, 11/8, стерильный</t>
  </si>
  <si>
    <t>Катетер ректальный стерильный размеры: 20,22 (40см)</t>
  </si>
  <si>
    <t>Р ИСО 10550</t>
  </si>
  <si>
    <t xml:space="preserve">           Итого средства бюджета:                                                                                                                          72295,68</t>
  </si>
  <si>
    <t>Бинт гипсовый 3х10</t>
  </si>
  <si>
    <t>РИСО 10993. Р 52 162-2003</t>
  </si>
  <si>
    <t xml:space="preserve">Бинт </t>
  </si>
  <si>
    <t>7мх14см</t>
  </si>
  <si>
    <t xml:space="preserve">5мх10см        </t>
  </si>
  <si>
    <t>Трубка силиконовая размеры по заявке заказчика</t>
  </si>
  <si>
    <t>ГОСТ Р ИСО 10993</t>
  </si>
  <si>
    <t>м.</t>
  </si>
  <si>
    <t>Скарификатор кожный однократного применения с центральным копьем стерильный</t>
  </si>
  <si>
    <t>РИСО 10993-99</t>
  </si>
  <si>
    <t>Итого :</t>
  </si>
  <si>
    <t xml:space="preserve">          Итого из средств ОМС:</t>
  </si>
  <si>
    <t xml:space="preserve"> РИСО 10993</t>
  </si>
  <si>
    <t>Ламинарии (в упаковке 6 шт.)</t>
  </si>
  <si>
    <t xml:space="preserve"> ИСО 10550</t>
  </si>
  <si>
    <t>Опрафлекс инцизная пленка 15х20 (в 1 упаковке 10 штук)</t>
  </si>
  <si>
    <t>ГОСТ РИСО 10993</t>
  </si>
  <si>
    <t>Курапор стерильный  8,8х6,5см. (50шт. в упаковке)</t>
  </si>
  <si>
    <t>Курапор стерильный  10х20см. (50шт. в упаковке)</t>
  </si>
  <si>
    <t>Всего по контракту:</t>
  </si>
  <si>
    <t xml:space="preserve"> </t>
  </si>
  <si>
    <t>Номер реестровой записи</t>
  </si>
  <si>
    <t>Номер изменения</t>
  </si>
  <si>
    <t>Дата последнего изменения записи</t>
  </si>
  <si>
    <t>Заказчик</t>
  </si>
  <si>
    <t>Источник финансирования контракта</t>
  </si>
  <si>
    <t>Способ размещения заказа</t>
  </si>
  <si>
    <t>Номер извещения о проведении торгов</t>
  </si>
  <si>
    <t>Дата проведения аукциона (подведения итогов конкурса или итогов запроса котировок или итогов торгов на товарной бирже)</t>
  </si>
  <si>
    <t>Реквизиты документа, подтверждающего основание заключения контракта</t>
  </si>
  <si>
    <t>Контракт</t>
  </si>
  <si>
    <t>Предмет контракта</t>
  </si>
  <si>
    <t>Информация о поставщиках (исполнителях, подрядчиках) по контракту</t>
  </si>
  <si>
    <t>Дата исполнения контракта</t>
  </si>
  <si>
    <t>Прекращение действия контракта</t>
  </si>
  <si>
    <t>ИНН</t>
  </si>
  <si>
    <t>КПП</t>
  </si>
  <si>
    <t>дата</t>
  </si>
  <si>
    <t>номер</t>
  </si>
  <si>
    <t>наименование товаров, работ, услуг</t>
  </si>
  <si>
    <t>код продукции по ОКП</t>
  </si>
  <si>
    <t>единица измерения по ОКЕИ</t>
  </si>
  <si>
    <t>цена за единицу, рублей</t>
  </si>
  <si>
    <t>количество</t>
  </si>
  <si>
    <t>сумма, рублей</t>
  </si>
  <si>
    <t>наименование юридического лица (ф.и.о. физического лица)</t>
  </si>
  <si>
    <t>место нахождения  (место жительства)</t>
  </si>
  <si>
    <t>статус</t>
  </si>
  <si>
    <t>телефон  (факс)</t>
  </si>
  <si>
    <t>по контракту</t>
  </si>
  <si>
    <t>фактически</t>
  </si>
  <si>
    <t>фактически оплачено заказчиком, рублей</t>
  </si>
  <si>
    <t>основание и причина</t>
  </si>
  <si>
    <t>0000310000196</t>
  </si>
  <si>
    <t>Комитет по управлению имуществом и жилищным вопросам администрации г. Фрязино</t>
  </si>
  <si>
    <t xml:space="preserve">Бюджет 
города Фрязино
</t>
  </si>
  <si>
    <t>Запрос котировок</t>
  </si>
  <si>
    <t>02/10-к</t>
  </si>
  <si>
    <t>Протокол рассмотрения и оценки котировочных заявок №02/10-к-1  от 23.12.2009</t>
  </si>
  <si>
    <t>Оказание автотранспортных услуг для нужд Комитета по управлению имуществом и жилищным вопросам администрации г. Фрязино</t>
  </si>
  <si>
    <t>321 945.00</t>
  </si>
  <si>
    <t>ООО «Легион-Авто»</t>
  </si>
  <si>
    <t>141190, Московская область, г. Фрязино, Заводской пр.,2</t>
  </si>
  <si>
    <t>56-5-28-56</t>
  </si>
  <si>
    <t>06.2010</t>
  </si>
  <si>
    <t>07.2010</t>
  </si>
  <si>
    <t>0000410000001</t>
  </si>
  <si>
    <t>МУЗ "ЦГБ им. М.В. Гольца"</t>
  </si>
  <si>
    <t>Единственный исполнитель</t>
  </si>
  <si>
    <t>Пункт 5 часть 2 статья 55 Федерального закона от 21.07.2005г. №94-ФЗ</t>
  </si>
  <si>
    <t>08/540473</t>
  </si>
  <si>
    <t>Техническое обслуживание средств охранной и тревожной сигнализации</t>
  </si>
  <si>
    <r>
      <t xml:space="preserve"> </t>
    </r>
    <r>
      <rPr>
        <sz val="12"/>
        <color indexed="8"/>
        <rFont val="Times New Roman"/>
        <family val="1"/>
      </rPr>
      <t>145563.00</t>
    </r>
    <r>
      <rPr>
        <sz val="12"/>
        <color indexed="10"/>
        <rFont val="Times New Roman"/>
        <family val="1"/>
      </rPr>
      <t xml:space="preserve">     </t>
    </r>
  </si>
  <si>
    <t>ФГУП "Охрана"МВД РФ</t>
  </si>
  <si>
    <t>г. Москва, ул. Нижняя Красносельская, д. 35, стр. 1а</t>
  </si>
  <si>
    <t xml:space="preserve">8(496)  
566-02-97
</t>
  </si>
  <si>
    <t>12.2010</t>
  </si>
  <si>
    <t>0000410000002</t>
  </si>
  <si>
    <t xml:space="preserve">Бюджет 
города Фрязино, средства ОМС, средства родовых сертификатов,   средства,  полученные учреждением по оказанию платных услуг
</t>
  </si>
  <si>
    <t>06/10-К</t>
  </si>
  <si>
    <t>Протокол рассмотрения и оценки котировочных заявок №06/10-к-1  от 30.12.2009</t>
  </si>
  <si>
    <t>«Поставка материалов хирургических и средств перевязочных специальных для МУЗ «ЦГБ им. М.В.Гольца» г. Фрязино»</t>
  </si>
  <si>
    <t xml:space="preserve">415805.68 </t>
  </si>
  <si>
    <t>ООО Торговый Дом «МедКом-плект»</t>
  </si>
  <si>
    <t>115088, г.Москва, ул. Шарикоподшипниковская, д.22</t>
  </si>
  <si>
    <t>(495)363-97-26</t>
  </si>
  <si>
    <t>0000510000003</t>
  </si>
  <si>
    <t>МУЗ "Стоматологическая поликлинника"</t>
  </si>
  <si>
    <t>Единственный поставщик</t>
  </si>
  <si>
    <t>часть 2 пункт 2  ст. 55 Федерального закона от 21.07.2005 г. №94-ФЗ</t>
  </si>
  <si>
    <t>"Отпуск и потребление тепловой энергии".</t>
  </si>
  <si>
    <t>324014.75</t>
  </si>
  <si>
    <t>МУП «Теплосеть»</t>
  </si>
  <si>
    <t xml:space="preserve">141195, Московская обл., г. Фрязино, ул. Полевая, д. 11а
</t>
  </si>
  <si>
    <t xml:space="preserve">(496) 56-4-48-15
</t>
  </si>
  <si>
    <t>0000710000004</t>
  </si>
  <si>
    <t>МУ "ФОЦ "Олимп" города Фрязино"</t>
  </si>
  <si>
    <t>5052017460</t>
  </si>
  <si>
    <t>505201001</t>
  </si>
  <si>
    <t>1341773.79</t>
  </si>
  <si>
    <t>0000410000005</t>
  </si>
  <si>
    <t xml:space="preserve">Бюджет 
города Фрязино  средства от оказания платных услуг
</t>
  </si>
  <si>
    <r>
      <t xml:space="preserve">08/10-ОА </t>
    </r>
    <r>
      <rPr>
        <sz val="12"/>
        <color indexed="10"/>
        <rFont val="Times New Roman"/>
        <family val="1"/>
      </rPr>
      <t xml:space="preserve">  </t>
    </r>
  </si>
  <si>
    <r>
      <t xml:space="preserve">Протокол рассмотрения  заявок на участие в открытом аукционе №08/10-ОА-1 от 24.12.2009, </t>
    </r>
    <r>
      <rPr>
        <b/>
        <sz val="12"/>
        <color indexed="8"/>
        <rFont val="Times New Roman"/>
        <family val="1"/>
      </rPr>
      <t>пункт 8 часть 2 статья 55 Федерального закона от 21.07.2005г. №94-ФЗ</t>
    </r>
  </si>
  <si>
    <t>Поставка нефтепродуктов для МУЗ «ЦГБ им. М.В. Гольца»</t>
  </si>
  <si>
    <t>1047408. 00</t>
  </si>
  <si>
    <t>ООО «ТПП-стройинвест»</t>
  </si>
  <si>
    <t xml:space="preserve">141190, Москов-ская обл., г. 
Фрязино, пр-д Введенского 2, стр. 17
</t>
  </si>
  <si>
    <t xml:space="preserve">(496) 25-5-53-13, 8(903) 689-19-02
</t>
  </si>
  <si>
    <t>0000410000006</t>
  </si>
  <si>
    <t>ОМС</t>
  </si>
  <si>
    <t>18/10-К</t>
  </si>
  <si>
    <t>Протокол рассмотрения и оценки котировочных заявок №18/10-к-1  от 29.12.2009</t>
  </si>
  <si>
    <t>«Поставка расходных материалов для клинико-диагностической лаборатории МУЗ «ЦГБ им. М.В.Гольца» г. Фрязино».</t>
  </si>
  <si>
    <t xml:space="preserve">261164.80 </t>
  </si>
  <si>
    <t>ООО «ЛИКС»</t>
  </si>
  <si>
    <t>129301, г.Москва, ул. Бориса Галушкина, д.12, корп.2</t>
  </si>
  <si>
    <t>(495)775-41-86</t>
  </si>
  <si>
    <t>0002210000007</t>
  </si>
  <si>
    <t>МОУ Лицей г. Фрязино</t>
  </si>
  <si>
    <t>19/10-К</t>
  </si>
  <si>
    <t>Протокол рассмотрения и оценки котировочных заявок №19/10-к-1  от 31.12.2009</t>
  </si>
  <si>
    <t>Организация горячего питания, в том числе поставка продуктов питания обучающихся из многодетных, опекаемых и малообеспеченных семей МОУ Лицей г.Фрязино</t>
  </si>
  <si>
    <t>312604.50</t>
  </si>
  <si>
    <t>ИП Блашкин А.С.</t>
  </si>
  <si>
    <t xml:space="preserve">141190 М.О.
г Фрязино, ул.60 лет СССР д.6 кв.13
</t>
  </si>
  <si>
    <t>505200                         027500</t>
  </si>
  <si>
    <t>(496) 56-7-96-99</t>
  </si>
  <si>
    <t>05.2010</t>
  </si>
  <si>
    <t>0002210000008</t>
  </si>
  <si>
    <t>20/10-к</t>
  </si>
  <si>
    <t>Протокол рассмотрения и оценки котировочных заявок №20/10-к-1  от 31.12.2009</t>
  </si>
  <si>
    <t>Поставка продуктов питания для организации горячего питания в части частичной компенсации стоимости питания отдельным категориям обучающихся в МОУ Лицей г.Фрязино</t>
  </si>
  <si>
    <t>439 365.00</t>
  </si>
  <si>
    <t>г Фрязино, ул.60 лет СССР д.6 кв.13</t>
  </si>
  <si>
    <t>0002210000009</t>
  </si>
  <si>
    <t>21/10-к</t>
  </si>
  <si>
    <t>Протокол рассмотрения и оценки котировочных заявок №21/10-к-1  от 28.12.2009</t>
  </si>
  <si>
    <t>Организация горячего питания в части частичной компенсации стоимости питания отдельным категориям обучающихся МОУ Лицей г.Фрязино</t>
  </si>
  <si>
    <t>125407.00</t>
  </si>
  <si>
    <t>0002410000010</t>
  </si>
  <si>
    <t>МОУ СОШ №1 г. Фрязино</t>
  </si>
  <si>
    <t>22/10-к</t>
  </si>
  <si>
    <t>Протокол рассмотрения и оценки котировочных заявок №22/10-к-1  от 26.12.2009</t>
  </si>
  <si>
    <t>Организация горячего питания в части частичной компенсации стоимости питания отдельным категориям обучающихся МОУ СОШ №  1 г.Фрязино</t>
  </si>
  <si>
    <t>111 186.00</t>
  </si>
  <si>
    <t>0002410000011</t>
  </si>
  <si>
    <t>МОУ СОШ №1         г. Фрязино</t>
  </si>
  <si>
    <t>23/10-к</t>
  </si>
  <si>
    <t>Протокол рассмотрения и оценки котировочных заявок №23/10-к-1  от 31.12.2009</t>
  </si>
  <si>
    <t>Организация горячего питания, в том числе поставка продуктов питания обучающихся из многодетных, опекаемых и малообеспеченных семей МОУ СОШ №  1 г.Фрязино</t>
  </si>
  <si>
    <t>315 654 .00</t>
  </si>
  <si>
    <t>0002410000012</t>
  </si>
  <si>
    <t>24/10-к</t>
  </si>
  <si>
    <t>Протокол рассмотрения и оценки котировочных заявок №24/10-к-1  от 31.12.2009</t>
  </si>
  <si>
    <t>Поставка продуктов питания для организации горячего питания в части частичной компенсации стоимости питания отдельным категориям обучающихся в МОУ СОШ №  1 г.Фрязино</t>
  </si>
  <si>
    <t>400605.00</t>
  </si>
  <si>
    <t>0000910000013</t>
  </si>
  <si>
    <t>Управление образования администрации г. Фрязино</t>
  </si>
  <si>
    <t>25/10-к</t>
  </si>
  <si>
    <t>Протокол рассмотрения и оценки котировочных заявок №25/10-к-1  от 31.12.2009</t>
  </si>
  <si>
    <t xml:space="preserve">Оказание автотранспортных услуг для нужд Управления образования администрации г. Фрязино в 2010 году </t>
  </si>
  <si>
    <t>365 600.00</t>
  </si>
  <si>
    <t>ООО «СЕРВИСНЫЕ УСЛУГИ»</t>
  </si>
  <si>
    <t>141190 м.о. г.Фрязино, проезд Десантников д.11 кв.514</t>
  </si>
  <si>
    <t>(496) 56-5-16-55</t>
  </si>
  <si>
    <t>09.2010</t>
  </si>
  <si>
    <t>0000110000014</t>
  </si>
  <si>
    <t xml:space="preserve">Администрация города Фрязино </t>
  </si>
  <si>
    <t>Открытый конкурс</t>
  </si>
  <si>
    <t>01/10-ОК</t>
  </si>
  <si>
    <t>Протокол оценки и сопоставления заявок на участие в открытом конкурсе  №01/10-ОК-3 от 30.12.2009</t>
  </si>
  <si>
    <t>Оказание услуг по охране Административно-общественного центра г. Фрязино</t>
  </si>
  <si>
    <t>691900.00</t>
  </si>
  <si>
    <t>ООО ЧОП «ШТОРМ-Ф»</t>
  </si>
  <si>
    <t>141200, МО, г. Пушкино, Московский пр-кт, д.52, корп.2</t>
  </si>
  <si>
    <t>8-910-404-21-96</t>
  </si>
  <si>
    <t>0000810000015</t>
  </si>
  <si>
    <t>МОУ ДОД "КДЮСШ     г. Фрязино"</t>
  </si>
  <si>
    <t>Пункт 2  часть 2 статья 55 Федерального закона от 21.07.2005г. №94-ФЗ</t>
  </si>
  <si>
    <t>Отпуск и потребление тепловой энергии</t>
  </si>
  <si>
    <t>33101.93</t>
  </si>
  <si>
    <t>МУП "Теплосеть г. Фрязино"</t>
  </si>
  <si>
    <t>141195, Московская обл., г. Фрязино, ул. Полевая, 11а</t>
  </si>
  <si>
    <t>(496) 56-25-5-70-12</t>
  </si>
  <si>
    <t>0000110000016</t>
  </si>
  <si>
    <t xml:space="preserve">Бюджет г. Фрязино
</t>
  </si>
  <si>
    <t xml:space="preserve">Единственный поставщик </t>
  </si>
  <si>
    <t>513/А</t>
  </si>
  <si>
    <t>Московский филиал ОАО «Центр Телеком»</t>
  </si>
  <si>
    <t>450000.00</t>
  </si>
  <si>
    <t>141100, Московская обл., г. Щелково, ул. Талсинская, д. 7</t>
  </si>
  <si>
    <t>8-800-450-11-88</t>
  </si>
  <si>
    <t>402649.59</t>
  </si>
  <si>
    <t>01.2011</t>
  </si>
  <si>
    <t>Расторжение муниципального контракта по соглашению Сторон</t>
  </si>
  <si>
    <t>0000110000017</t>
  </si>
  <si>
    <t>290081.03</t>
  </si>
  <si>
    <t>ЗАО "НК "СЕЛЕКТ"</t>
  </si>
  <si>
    <t>141190, Московская обл., г. Фрязино, ул. Озерная, д. 6а</t>
  </si>
  <si>
    <t>(496) 56-5-86-51, (495) 995-95-44</t>
  </si>
  <si>
    <t>0000110000018</t>
  </si>
  <si>
    <t>834255.16</t>
  </si>
  <si>
    <t>(496) 56-4-09-01, 4-48-15</t>
  </si>
  <si>
    <t>0000410000019</t>
  </si>
  <si>
    <t xml:space="preserve">Бюджет 
города Фрязино, средства от оказания платных услуг
</t>
  </si>
  <si>
    <t>02/10-ОК</t>
  </si>
  <si>
    <t>Протокол оценки и сопоставления заявок на участие в открытом конкурсе  №02/10-ОК-3 от 15.01.2009</t>
  </si>
  <si>
    <t>Оказание охранных услуг МУЗ «ЦГБ им. М.В.Гольца» г.Фрязино</t>
  </si>
  <si>
    <t>2145000.00</t>
  </si>
  <si>
    <t>ООО «ЧОП «МЕЛЕС»</t>
  </si>
  <si>
    <t>144000, Московская область, г. Электросталь, ул. Первомайская, д. 28</t>
  </si>
  <si>
    <t>8 (496) 574-33-51</t>
  </si>
  <si>
    <t>0000410000020</t>
  </si>
  <si>
    <t xml:space="preserve">Бюджет г.Фрязино   </t>
  </si>
  <si>
    <t>9611588.60</t>
  </si>
  <si>
    <t>0000410000021</t>
  </si>
  <si>
    <t>01.01 2010</t>
  </si>
  <si>
    <t>Оказание услуг по отпуску питьевой воды, приему и транспортировке сточных вод.</t>
  </si>
  <si>
    <t>408606.88</t>
  </si>
  <si>
    <t>МУП "Водоканал"</t>
  </si>
  <si>
    <t>141190, Московская обл., г. Фрязино, ул. Первомайская, д. 19</t>
  </si>
  <si>
    <t>(496) 56-7-23-33</t>
  </si>
  <si>
    <t>0000410000022</t>
  </si>
  <si>
    <t>509/А</t>
  </si>
  <si>
    <t>Оказание услуг телефонной связи</t>
  </si>
  <si>
    <t>353360.00</t>
  </si>
  <si>
    <t>Щелковский узел электросвязи Московский филиал ОАО "ЦентрТелеком!</t>
  </si>
  <si>
    <t>Московская обл., г. Щелково, ул. Талсинская, д. 7</t>
  </si>
  <si>
    <t>(496) 56-6-93-22</t>
  </si>
  <si>
    <t>0000110000023</t>
  </si>
  <si>
    <t>Протокол рассмотрения и оценки котировочных заявок №25/10-к-1  от 22.01.2010</t>
  </si>
  <si>
    <t>Оказание услуг по уборке служебных помещений Администрации г. Фрязино и услуг гардероба.</t>
  </si>
  <si>
    <t>418683.88</t>
  </si>
  <si>
    <t>МУП «БОН»       г. Фрязино</t>
  </si>
  <si>
    <t>141195, г. Фрязино, ул. Центральная,   д. 10</t>
  </si>
  <si>
    <t>(496) 56-4-26-97</t>
  </si>
  <si>
    <t>0002110000024</t>
  </si>
  <si>
    <t>МОУ Гимназия г. Фрязино</t>
  </si>
  <si>
    <t>29/10-к</t>
  </si>
  <si>
    <t>Протокол рассмотрения и оценки котировочных заявок №29/10-К-1  от 11.02.2010</t>
  </si>
  <si>
    <t>«Поставка продуктов питания для организации горячего питания в части частичной компенсации стоимости питания отдельным категориям обучающихся в МОУ Гимназия г. Фрязино»</t>
  </si>
  <si>
    <t>141980.00 руб.</t>
  </si>
  <si>
    <t>Московская область, г. Фрязино, ул. 60 лет СССР, дом 6 кв. 13</t>
  </si>
  <si>
    <t>5052000       27500</t>
  </si>
  <si>
    <t>0000110000025</t>
  </si>
  <si>
    <t>26/10-к</t>
  </si>
  <si>
    <t>Протокол рассмотрения и оценки котировочных заявок №26/10-к-1  от 12.02.2010</t>
  </si>
  <si>
    <t>«Оказание услуг по организации размещения заказов на поставку товаров, выполнение работ, оказание услуг для  муниципальных нужд Программы комплексного социально-экономического развития г. Фрязино как наукограда Российской Федерации на 2008-2012 годы»</t>
  </si>
  <si>
    <t>472500.00 руб.</t>
  </si>
  <si>
    <t>Автономное учреждение городского округа Фрязино Московской области «Дирекция Наукограда»</t>
  </si>
  <si>
    <t>141190, РФ, МО, г. Фрязино, Спортивный пр-д, д.5</t>
  </si>
  <si>
    <t>(496)25-5-54-28</t>
  </si>
  <si>
    <t>0000410000026</t>
  </si>
  <si>
    <t xml:space="preserve">Бюджет 
города Фрязино, средства ОМС, средства оказания платных услуг
</t>
  </si>
  <si>
    <t>09/10-ОА</t>
  </si>
  <si>
    <t>Протокол открытого аукциона №09/10-ОА-2 от 30.10.2009            пункт 8 часть 2 статья 55 Федерального закона от 21.07.2005г. №94-ФЗ</t>
  </si>
  <si>
    <t>«Поставка лекарственных средств, в том числе сильнодействующих препаратов, за исключением наркотических средств и психотропных веществ, включенных в список II и III для МУЗ «ЦГБ им. М.В. Гольца» г. Фрязино».</t>
  </si>
  <si>
    <t>9900000.00 руб.</t>
  </si>
  <si>
    <t xml:space="preserve">Филиал ГУП МО «Мособлфар-мация» 
Аптека № 61/1
</t>
  </si>
  <si>
    <t>Московская область, г. Фрязино, проспект Мира, д. 20</t>
  </si>
  <si>
    <t>(496) 56-4-09-78</t>
  </si>
  <si>
    <t>0000610000027</t>
  </si>
  <si>
    <t>МУ УФСК "Импульс" города Фрязино</t>
  </si>
  <si>
    <t>пункт 2.1 часть 2 ст. 55 Федерального закона от 21.07.2005 г. №94-ФЗ</t>
  </si>
  <si>
    <t>2110453.65</t>
  </si>
  <si>
    <t xml:space="preserve">(496) 56-4-09-01
</t>
  </si>
  <si>
    <t>0000310000028</t>
  </si>
  <si>
    <t>30/10-к</t>
  </si>
  <si>
    <t>Протокол рассмотрения и оценки котировочных заявок №30/10-к-1  от 18.02.2010</t>
  </si>
  <si>
    <t>«Проведение работ по определению рыночной стоимости объектов муниципальной собственности и подготовке письменного отчета»</t>
  </si>
  <si>
    <t>ООО «Бюро экспертных услуг»</t>
  </si>
  <si>
    <t>109044, г. Москва, Гороховский переулок, д.4, пом.263</t>
  </si>
  <si>
    <t>8(495) 642-19-38</t>
  </si>
  <si>
    <t>02.2010</t>
  </si>
  <si>
    <t>03.2010</t>
  </si>
  <si>
    <t>0000610000029</t>
  </si>
  <si>
    <t>128"Ф"</t>
  </si>
  <si>
    <t xml:space="preserve">Оказание услуг по очистке канализационных сточных вод и загрязняющих веществ. </t>
  </si>
  <si>
    <t>153890.88</t>
  </si>
  <si>
    <t>ЗАО "Экоаэросталкер"</t>
  </si>
  <si>
    <t>141190, МО, г. Щелково, ул. Заречная, 137</t>
  </si>
  <si>
    <t>510-53-41</t>
  </si>
  <si>
    <t>0000310000030</t>
  </si>
  <si>
    <t>31/10-к</t>
  </si>
  <si>
    <t>Протокол рассмотрения и оценки котировочных заявок №31/10-к-1  от 04.03.2010</t>
  </si>
  <si>
    <t>«Проведение  работ по инвентаризации объектов: здание 4-х этажное кирпичное, с одноэтажной пристройкой спортзала, общей площадью 4129,9 кв.м., инв. № 2302 от 24.08.1992 по адресу: 141195, Московская область, г. Фрязино, ул. Цен-тральная, д.11»</t>
  </si>
  <si>
    <t xml:space="preserve">230000.00 </t>
  </si>
  <si>
    <t>Фрязинский филиал ГУП МО «МОБТИ»</t>
  </si>
  <si>
    <t>141190, МО, г. Фрязино, ул. Ленина, д.4а</t>
  </si>
  <si>
    <t>(496)56-4-78-11</t>
  </si>
  <si>
    <t>04.2010</t>
  </si>
  <si>
    <t>0000610000031</t>
  </si>
  <si>
    <t>пункт 2 часть 2 ст. 55 Федерального закона от 21.07.2005 г. №94-ФЗ</t>
  </si>
  <si>
    <t>Отпуск питьевой воды, прием и транспортировка сточных вод.</t>
  </si>
  <si>
    <t>254275.00</t>
  </si>
  <si>
    <t>Московская область, г. Фрязино, ул. Первомайская, л.19</t>
  </si>
  <si>
    <t>5052009050</t>
  </si>
  <si>
    <t>0000110000032</t>
  </si>
  <si>
    <t>37/10-к</t>
  </si>
  <si>
    <t>Протокол рассмотрения и оценки котировочных заявок №37/10-к-1  от 12.03.2010</t>
  </si>
  <si>
    <t>«Приобретение оборудования для системы кондиционирования и монтаж системы кондиционирования для аппаратной города Фрязино»</t>
  </si>
  <si>
    <t>149000.00</t>
  </si>
  <si>
    <t>ООО Строительная компания «СтройАспект»</t>
  </si>
  <si>
    <t>109029, г. Москва, ул. Нижегород-ская, 32</t>
  </si>
  <si>
    <t>8(495)229-32-78</t>
  </si>
  <si>
    <t>0003510000033</t>
  </si>
  <si>
    <t>МУ ДОД  "Детская школа искусств" города Фрязино</t>
  </si>
  <si>
    <t>258116.08</t>
  </si>
  <si>
    <t xml:space="preserve">(496) 56-4-34-18
</t>
  </si>
  <si>
    <t>0004110000034</t>
  </si>
  <si>
    <t>МУ "Централизованная библиотечная система"                города Фрязино</t>
  </si>
  <si>
    <t>204181.17</t>
  </si>
  <si>
    <t>0003710000035</t>
  </si>
  <si>
    <t xml:space="preserve">МУ "ЦК иД "Факел"  города Фрязино" </t>
  </si>
  <si>
    <t>262211.08</t>
  </si>
  <si>
    <t>0003610000036</t>
  </si>
  <si>
    <t>МУЧ "Дворец культуры "Исток" г. Фрязино"</t>
  </si>
  <si>
    <t>552177.33</t>
  </si>
  <si>
    <t>0000410000037</t>
  </si>
  <si>
    <t>27/10-к</t>
  </si>
  <si>
    <t>Протокол рассмотрения и оценки котировочных заявок №27/10-к-1  от 15.02.2010</t>
  </si>
  <si>
    <t>«Поставка реактивов для МУЗ «ЦГБ им. М.В.Гольца» г. Фрязино»</t>
  </si>
  <si>
    <t>367039.92</t>
  </si>
  <si>
    <t>129301,  г.Москва, ул. Бориса Галушкина, д.12, корп.1</t>
  </si>
  <si>
    <t>(495) 775-41-85</t>
  </si>
  <si>
    <t>0000410000038</t>
  </si>
  <si>
    <t xml:space="preserve">Бюджет 
города Фрязино, средства ОМС, средства, полученные по родовым сертификатам
</t>
  </si>
  <si>
    <t xml:space="preserve">Открытый аукцион </t>
  </si>
  <si>
    <r>
      <t xml:space="preserve">10/10-ОА-2 </t>
    </r>
    <r>
      <rPr>
        <sz val="12"/>
        <color indexed="10"/>
        <rFont val="Times New Roman"/>
        <family val="1"/>
      </rPr>
      <t xml:space="preserve">  </t>
    </r>
  </si>
  <si>
    <t>Протокол рассмотрения  заявок на участие в открытом аукционе №10/10-ОА-2 от 19.02.2010</t>
  </si>
  <si>
    <t>«Поставка расходных медицинских материалов  для МУЗ «ЦГБ им. М.В.Гольца» г. Фрязино»</t>
  </si>
  <si>
    <t>1141737.54</t>
  </si>
  <si>
    <t>ООО «ФК «РУСМЕД»</t>
  </si>
  <si>
    <t>109202, г. Москва, 1-я Фрезерная, д.2/1, стр.1</t>
  </si>
  <si>
    <t>(495)504-25-35</t>
  </si>
  <si>
    <t>08.2010</t>
  </si>
  <si>
    <t>0000410000039</t>
  </si>
  <si>
    <t xml:space="preserve">Средства ОМС
</t>
  </si>
  <si>
    <t>28/10-к</t>
  </si>
  <si>
    <t>Протокол рассмотрения и оценки котировочных заявок №28/10-к-1  от 10.02.2010</t>
  </si>
  <si>
    <t>«Поставка шовных  материалов  для МУЗ «ЦГБ им. М.В.Гольца»                г. Фрязино»</t>
  </si>
  <si>
    <t>ООО «ВОЛОТЬ»</t>
  </si>
  <si>
    <t>301137, Тульская обл., Ленинский р-он, поселок Октябрьский</t>
  </si>
  <si>
    <t>713001001</t>
  </si>
  <si>
    <t>8 (495) 221-29-33</t>
  </si>
  <si>
    <t>0000710000040</t>
  </si>
  <si>
    <t>"Отпуск электрической энергии".</t>
  </si>
  <si>
    <t>532314.05</t>
  </si>
  <si>
    <t>ОАО "Мосэнергосбыт"</t>
  </si>
  <si>
    <t>г.Москва, ул. Вавилова, д.9</t>
  </si>
  <si>
    <t>736520080</t>
  </si>
  <si>
    <t>997450001</t>
  </si>
  <si>
    <t>(495)132-86-40</t>
  </si>
  <si>
    <t>0000610000041</t>
  </si>
  <si>
    <t>Продажа (поставка) МЭС и покупка Абонентом электрической энергии</t>
  </si>
  <si>
    <t>1745928.00</t>
  </si>
  <si>
    <t>0000410000042</t>
  </si>
  <si>
    <t>Средства, полученные от оказания платных услуг.</t>
  </si>
  <si>
    <t>133Ф</t>
  </si>
  <si>
    <t>2251857.00</t>
  </si>
  <si>
    <t>141190, г. Щелково, ул. Заречная, 137</t>
  </si>
  <si>
    <t>5050026067</t>
  </si>
  <si>
    <t>505001001</t>
  </si>
  <si>
    <t>0000410000043</t>
  </si>
  <si>
    <t>35/10-к</t>
  </si>
  <si>
    <t>Протокол рассмотрения и оценки котировочных заявок №35/10-к-1  от 10.03.2010</t>
  </si>
  <si>
    <t>Изготовление и поставка медицинских бланков для МУЗ "ЦГБ им. М.В. Гольца"</t>
  </si>
  <si>
    <t>232674.00</t>
  </si>
  <si>
    <t>ООО "ИПЦ Издат-Полиграфист"</t>
  </si>
  <si>
    <t>142134, МО, Подольский р-он, п. Знамя Октября, д.31, корп.2</t>
  </si>
  <si>
    <t>5074038625</t>
  </si>
  <si>
    <t>507401001</t>
  </si>
  <si>
    <t>8(916) 408-80-51</t>
  </si>
  <si>
    <t>0000410000044</t>
  </si>
  <si>
    <t>32/10-к</t>
  </si>
  <si>
    <t>Протокол рассмотрения и оценки котировочных заявок №32/10-к-1  от 25.02.2010</t>
  </si>
  <si>
    <t>Выполнение работ по вывозу твердых бытовых отходов МУЗ «ЦГБ им. М.В. Гольца»</t>
  </si>
  <si>
    <t>499000.00</t>
  </si>
  <si>
    <t>МУП «ГЖУ г.Фрязино»</t>
  </si>
  <si>
    <t xml:space="preserve">141196,М.О. г.Фрязино
ул.Школьная д.5-а
</t>
  </si>
  <si>
    <t>8(496) 56-4-13-21</t>
  </si>
  <si>
    <t>0002410000045</t>
  </si>
  <si>
    <t>41/10-к</t>
  </si>
  <si>
    <t>Протокол рассмотрения и оценки котировочных заявок №41/10-к-1  от 18.03.2010</t>
  </si>
  <si>
    <t>253761.30</t>
  </si>
  <si>
    <t>505200027500</t>
  </si>
  <si>
    <t>56-7-96-99</t>
  </si>
  <si>
    <t>0002410000046</t>
  </si>
  <si>
    <t>40/10-к</t>
  </si>
  <si>
    <t>Протокол рассмотрения и оценки котировочных заявок №40/10-к-1  от 18.03.2010</t>
  </si>
  <si>
    <t>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МОУ СОШ №  1 г.Фрязино</t>
  </si>
  <si>
    <t>411439.10</t>
  </si>
  <si>
    <t>0002210000047</t>
  </si>
  <si>
    <t>39/10-К</t>
  </si>
  <si>
    <t>Протокол рассмотрения и оценки котировочных заявок №39/10-к-1  от 15.03.2010</t>
  </si>
  <si>
    <t>245180.00</t>
  </si>
  <si>
    <t>0002210000048</t>
  </si>
  <si>
    <t>38/10-К</t>
  </si>
  <si>
    <t>Протокол рассмотрения и оценки котировочных заявок №38/10-к-1  от 18.03.2010</t>
  </si>
  <si>
    <t>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МОУ Лицей г.Фрязино</t>
  </si>
  <si>
    <t>454403.00</t>
  </si>
  <si>
    <t>0000410000049</t>
  </si>
  <si>
    <t xml:space="preserve">Бюджет 
города Фрязино. Средства ОМС.
</t>
  </si>
  <si>
    <t>42/10-к</t>
  </si>
  <si>
    <t>Протокол рассмотрения и оценки котировочных заявок №22/10-к-1  от 23.03.2010</t>
  </si>
  <si>
    <t>Поставка рентгеновской пленки и расходных материалов для рентгеновских исследований и УЗИ для МУЗ «ЦГБ им. М.В. Гольца» г.Фрязино</t>
  </si>
  <si>
    <t>230041.00</t>
  </si>
  <si>
    <t>ООО "ТЕХНОМЕДСНАБ"</t>
  </si>
  <si>
    <t>119049, Ленинский пр-кт, д.4, стр.1А</t>
  </si>
  <si>
    <t>7706725442</t>
  </si>
  <si>
    <t>8(495) 925-76-84</t>
  </si>
  <si>
    <t>0000610000050</t>
  </si>
  <si>
    <t>33/10-к</t>
  </si>
  <si>
    <t>Протокол рассмотрения и оценки котировочных заявок №33/10-к-1  от 19.03.2010</t>
  </si>
  <si>
    <t>Поставка системы обеззараживания воды на основе ультрафиолета для МУ УФСК «Импульс» (Дворец Спорта «ФРЯЗИНО»)</t>
  </si>
  <si>
    <t>390500.00</t>
  </si>
  <si>
    <t>ООО "АКВА-Сервис"</t>
  </si>
  <si>
    <t>127051, Москва, Б. Каретный пер., д.24/12, стр.1</t>
  </si>
  <si>
    <t>8(495) 620-09-69</t>
  </si>
  <si>
    <t>0000610000051</t>
  </si>
  <si>
    <t>34/10-к</t>
  </si>
  <si>
    <t>Протокол рассмотрения и оценки котировочных заявок №34/10-к-1  от 16.03.2010</t>
  </si>
  <si>
    <t>«Выполнение монтажных и пуско-наладочных работ по установке системы обеззараживания воды на основе ультрафиолета (Дворец Спорта «ФРЯЗИНО»)»</t>
  </si>
  <si>
    <t>68000.00</t>
  </si>
  <si>
    <t>0000410000052</t>
  </si>
  <si>
    <t xml:space="preserve">Бюджет 
города Фрязино. 
</t>
  </si>
  <si>
    <t>44/10-к</t>
  </si>
  <si>
    <t>Протокол рассмотрения и оценки котировочных заявок №44/10-к-1  от 19.03.2010</t>
  </si>
  <si>
    <t>«Поставка бытовой химии, чистящих и моющих средств для МУЗ «ЦГБ им. М.В.Гольца» г. Фрязино».</t>
  </si>
  <si>
    <t>ООО «ПРОМТЕХ-РЕСУРС»</t>
  </si>
  <si>
    <t>119049, г. Москва, ул. Донская, д.14, корп.3</t>
  </si>
  <si>
    <t>8(495) 767-68-66</t>
  </si>
  <si>
    <t>0000410000053</t>
  </si>
  <si>
    <t xml:space="preserve">Бюджет 
города Фрязино. Средства ОМС. Средства, полученные от оказания платных услуг.
</t>
  </si>
  <si>
    <t>45/10-к</t>
  </si>
  <si>
    <t>Протокол рассмотрения и оценки котировочных заявок №45/10-к-1  от 19.03.2010</t>
  </si>
  <si>
    <t>«Поставка хлебобулочных изделий для МУЗ «ЦГБ им. М.В.Гольца» г. Фрязино»</t>
  </si>
  <si>
    <t>ОАО «Павлово-Посадский хлебозавод»</t>
  </si>
  <si>
    <t>142502, МО, г. Павловский Посад, ул. Орджоникидзе, д.38</t>
  </si>
  <si>
    <t>8(496) 43-2-22-55</t>
  </si>
  <si>
    <t xml:space="preserve">0000410000054 </t>
  </si>
  <si>
    <t>36/10-к</t>
  </si>
  <si>
    <t>Протокол рассмотрения и оценки котировочных заявок №36/10-к-1  от 23.03.2010</t>
  </si>
  <si>
    <t>«Выполнение лабораторных микробиологических (бактериологических) исследований по контролю за санитарно-противоэпидемическим режимом для МУЗ «ЦГБ им. М.В. Гольца» в г. Фрязино»</t>
  </si>
  <si>
    <t>474725.56</t>
  </si>
  <si>
    <t>ФГУЗ «Центр гигиены и эпидемиологии в Московской области»</t>
  </si>
  <si>
    <t>Московская область, г. Мытищи, ул. Семашко, д.2(филиал – Московская область, г. Фрязино, ул. Станционная, д.6)</t>
  </si>
  <si>
    <t>8(496) 56-4-24-35</t>
  </si>
  <si>
    <t xml:space="preserve">0000410000055 </t>
  </si>
  <si>
    <t>46/10-к</t>
  </si>
  <si>
    <t>Протокол рассмотрения и оценки котировочных заявок №46/10-к-1  от 24.03.2010</t>
  </si>
  <si>
    <t>«Поставка молочной продукции для МУЗ «ЦГБ им. М.В. Гольца» г. Фрязино».</t>
  </si>
  <si>
    <t>ООО «Комбинат детского питания»</t>
  </si>
  <si>
    <t>141181, МО, Щелковский р-н, п. Краснозна-менский, д.7</t>
  </si>
  <si>
    <t>8 (495) 511-53-22</t>
  </si>
  <si>
    <t xml:space="preserve">0000410000056 </t>
  </si>
  <si>
    <t>51/10-к</t>
  </si>
  <si>
    <t>Протокол рассмотрения и оценки котировочных заявок №51/10-к-1  от 23.03.2010</t>
  </si>
  <si>
    <t>"Поставка гастрономии для МУЗ "ЦГБ им. М.В. Гольца" г. Фрязино.</t>
  </si>
  <si>
    <t xml:space="preserve">0000410000057 </t>
  </si>
  <si>
    <t>50/10-к</t>
  </si>
  <si>
    <t>Протокол рассмотрения и оценки котировочных заявок №50/10-к-1  от 26.03.2010</t>
  </si>
  <si>
    <t>«Поставка рыбы, птицы, субпродуктов для МУЗ «ЦГБ им. М.В. Гольца» г. Фрязино»</t>
  </si>
  <si>
    <t xml:space="preserve">0000410000058 </t>
  </si>
  <si>
    <t>47/10-к</t>
  </si>
  <si>
    <t>Протокол рассмотрения и оценки котировочных заявок №47/10-к-1  от 25.03.2010</t>
  </si>
  <si>
    <t>«Поставка бакалеи для МУЗ «ЦГБ им. М.В. Гольца» г. Фрязино»</t>
  </si>
  <si>
    <t xml:space="preserve">0000410000059 </t>
  </si>
  <si>
    <t>48/10-к</t>
  </si>
  <si>
    <t>Протокол рассмотрения и оценки котировочных заявок №48/10-к-1  от 23.03.2010</t>
  </si>
  <si>
    <t>«Поставка мяса для МУЗ «ЦГБ им. М.В.Гольца» г. Фрязино»</t>
  </si>
  <si>
    <t xml:space="preserve">0000410000060 </t>
  </si>
  <si>
    <t>49/10-к</t>
  </si>
  <si>
    <t>Протокол рассмотрения и оценки котировочных заявок №49/10-к-1  от 26.03.2010</t>
  </si>
  <si>
    <t>«Поставка овощей для МУЗ «ЦГБ им. М.В. Гольца» г. Фрязино».</t>
  </si>
  <si>
    <t xml:space="preserve">ООО «АКВИЯ» </t>
  </si>
  <si>
    <t>141196, РФ, МО, г. Фрязино, Окружной пр-д, д.2</t>
  </si>
  <si>
    <t xml:space="preserve">8 (926) 824-94-83
</t>
  </si>
  <si>
    <t xml:space="preserve">0004310000061 </t>
  </si>
  <si>
    <t xml:space="preserve">Бюджет города Фрязино. </t>
  </si>
  <si>
    <t>52/10-к</t>
  </si>
  <si>
    <t>Протокол рассмотрения и оценки котировочных заявок №52/10-к-1  от 29.03.2010</t>
  </si>
  <si>
    <t>«Оказание услуг по разработке программного обеспечения и консультирования в области бухгалтерского учета на основе программного продукта «Парус»»</t>
  </si>
  <si>
    <t xml:space="preserve">391000.00 </t>
  </si>
  <si>
    <t>ООО «ТехФаргос»</t>
  </si>
  <si>
    <t>141230, Московская область, г. Пушкино, мкр. Серебрянка, д.19а</t>
  </si>
  <si>
    <t>8(926) 231-01-19</t>
  </si>
  <si>
    <t>0000110000062</t>
  </si>
  <si>
    <t>54/10-к</t>
  </si>
  <si>
    <t>Протокол рассмотрения и оценки котировочных заявок №54/10-к-1  от 07.04.2010</t>
  </si>
  <si>
    <t>«Ремонт тротуаров, цветников и установка малых форм на объектах г. Фрязино: «Парк Победы» и «Аллея Героев»».</t>
  </si>
  <si>
    <t>233709.06</t>
  </si>
  <si>
    <t>ООО «Дороги XXII века»</t>
  </si>
  <si>
    <t>Московская обл., г. Фрязино, ул. Вокзальная, д. 6а</t>
  </si>
  <si>
    <t>8(496) 56-4-74-46</t>
  </si>
  <si>
    <t>0000110000063</t>
  </si>
  <si>
    <t>53/10-к</t>
  </si>
  <si>
    <t>Протокол рассмотрения и оценки котировочных заявок №53/10-к-1  от 09.04.2010</t>
  </si>
  <si>
    <t>«Выполнение работ по замене облицовки на объектах города Фрязино: «Парк Победы» и «Аллея Героев».</t>
  </si>
  <si>
    <t>457287.81</t>
  </si>
  <si>
    <t>0000110000064</t>
  </si>
  <si>
    <t>55/10-к</t>
  </si>
  <si>
    <t>Протокол рассмотрения и оценки котировочных заявок №55/10-к-1  от 12.04.2010</t>
  </si>
  <si>
    <r>
      <t>«Выполнение работ по ремонту освещения на «Аллее Героев» города Фрязино»</t>
    </r>
    <r>
      <rPr>
        <b/>
        <sz val="12"/>
        <rFont val="Times New Roman"/>
        <family val="1"/>
      </rPr>
      <t>.</t>
    </r>
  </si>
  <si>
    <t>325088.27</t>
  </si>
  <si>
    <t>ООО «МОЭМ-СЕРВИС»</t>
  </si>
  <si>
    <t>141100, Московская обл., г. Щелково, ул. Заводская, д. 1</t>
  </si>
  <si>
    <t>8(495) 526-97-49</t>
  </si>
  <si>
    <t>0000610000065</t>
  </si>
  <si>
    <t>43/10-к</t>
  </si>
  <si>
    <t>Протокол рассмотрения и оценки котировочных заявок №43/10-к-1  от 24.03.2010</t>
  </si>
  <si>
    <t>«Поставка системы деления универсально-спортивного зала шириной 24 метра для МУ УФСК «Импульс» (Дворец Спорта «ФРЯЗИНО»)»</t>
  </si>
  <si>
    <t>347200.00</t>
  </si>
  <si>
    <t>ООО «СпортЛинк»</t>
  </si>
  <si>
    <t>105523, г. Москва, Щелковское шоссе, д. 100, корп.1</t>
  </si>
  <si>
    <t>0000410000066</t>
  </si>
  <si>
    <t>часть 2 пункт 2.1  ст. 55 Федерального закона от 21.07.2005 г. №94-ФЗ</t>
  </si>
  <si>
    <t>кВт.ч.</t>
  </si>
  <si>
    <t>4553172.25</t>
  </si>
  <si>
    <t>0000310000067</t>
  </si>
  <si>
    <t>59/10-к</t>
  </si>
  <si>
    <t>Протокол рассмотрения и оценки котировочных заявок №59/10-к-1  от 27.04.2010</t>
  </si>
  <si>
    <t>«Проведение работ по определению рыночной стоимости объектов муниципальной собственности и подготовке письменного отчета».</t>
  </si>
  <si>
    <t>45500.00</t>
  </si>
  <si>
    <t>ООО «Оценка, залоги, финансы»</t>
  </si>
  <si>
    <t>101000, г. Москва, ул. Маросейка, д.3/13</t>
  </si>
  <si>
    <t>8(495) 624-07-78</t>
  </si>
  <si>
    <t>0000110000068</t>
  </si>
  <si>
    <t xml:space="preserve">Бюджет                        г. Фрязино
</t>
  </si>
  <si>
    <t>57/10-к</t>
  </si>
  <si>
    <t>Протокол рассмотрения и оценки котировочных заявок №57/10-к-1  от 23.04.2010</t>
  </si>
  <si>
    <t>«Поставка продуктовых наборов для выдачи инвалидам, пожилым людям, оказавшимся в трудной жизненной ситуации».</t>
  </si>
  <si>
    <t>180000.00</t>
  </si>
  <si>
    <t>ИП Данилов И.А.</t>
  </si>
  <si>
    <t>Г. Фрязино, ул. Попова, д.2а, кв.58</t>
  </si>
  <si>
    <t>5052014937     68</t>
  </si>
  <si>
    <t>8-903-791-22-83</t>
  </si>
  <si>
    <t>0000110000069</t>
  </si>
  <si>
    <t>Протокол рассмотрения  заявок на участие в открытом аукционе №3-МБ/2010 от 27.04.2010</t>
  </si>
  <si>
    <t>5-МБ/2010</t>
  </si>
  <si>
    <t>Выполнение функций Генерального подрядчика "Строительство крытого перехода между главным (терапевтическим) и административным корпусами МУЗ "ЦГБ им. М.В. Гольца"</t>
  </si>
  <si>
    <t>1619558.35</t>
  </si>
  <si>
    <t>ООО "Дороги ХХII века"</t>
  </si>
  <si>
    <t>141190, МО, г.Фрязино, ул. Вокзальная, д.6а, этаж 4</t>
  </si>
  <si>
    <t>8(495)995-59-06</t>
  </si>
  <si>
    <t>0000110000070</t>
  </si>
  <si>
    <t xml:space="preserve">Бюджет                    г. Фрязино
</t>
  </si>
  <si>
    <t>58/10-к</t>
  </si>
  <si>
    <t>«Оказание услуг по трансляции видеопродукции».</t>
  </si>
  <si>
    <t xml:space="preserve">498004.00 </t>
  </si>
  <si>
    <t>ОАО «ТРК Щелково»</t>
  </si>
  <si>
    <t>141100, Московская область, г. Щелково, пл. Ленина, д.2</t>
  </si>
  <si>
    <t>(496) 56-7-14-80</t>
  </si>
  <si>
    <t>80299.28</t>
  </si>
  <si>
    <t>0000310000071</t>
  </si>
  <si>
    <t>61/10-к</t>
  </si>
  <si>
    <t>Протокол рассмотрения и оценки котировочных заявок №61/10-к-1  от 11.05.2010</t>
  </si>
  <si>
    <t>«Проведение землеустроительных работ под многоквартирными жилыми домами» в соответствии с частью 4 статьи 16 Жилищного ко-декса Российской Федерации  и графиком проведения работ по формированию и проведению государственного кадастрового учета земельных участков, на которых расположены многоквартирные дома города Фрязино, утвержденным распоряжением главы города от 14.04.2010 № 51р»</t>
  </si>
  <si>
    <t>235000.00</t>
  </si>
  <si>
    <t>ООО "Партнер"</t>
  </si>
  <si>
    <t>М.О., г. Щелково, 1-й Советский переулок, д. 25, оф. 27</t>
  </si>
  <si>
    <t>(256) 7-12-32</t>
  </si>
  <si>
    <t>0000110000072</t>
  </si>
  <si>
    <t>56/10-к</t>
  </si>
  <si>
    <t>Протокол рассмотрения и оценки котировочных заявок №56/10-к-1  от 27.04.2010</t>
  </si>
  <si>
    <t>«Оказание услуг по подписке на периодические печатные издания отдельным категориям граждан».</t>
  </si>
  <si>
    <t>ГУ МО «Фрязинское информационное агенство Московской области»</t>
  </si>
  <si>
    <t>141190, Московская область, г. Фрязино, пр-кт Мира, д.24, корп. 1</t>
  </si>
  <si>
    <t>(496) 255-59-80</t>
  </si>
  <si>
    <t>0000510000073</t>
  </si>
  <si>
    <t xml:space="preserve">Бюджет 
города Фрязино, платные услуги, соцзащита
</t>
  </si>
  <si>
    <t>"Отпуск и потребление электроэнергии".</t>
  </si>
  <si>
    <t>368584.80</t>
  </si>
  <si>
    <t>0000510000074</t>
  </si>
  <si>
    <t xml:space="preserve">Бюджет 
города Фрязино, платные услуги
</t>
  </si>
  <si>
    <t>Отпуск и потребление питьевой воды, прием сточных вод.</t>
  </si>
  <si>
    <t>121539.36</t>
  </si>
  <si>
    <t xml:space="preserve">0000410000075 </t>
  </si>
  <si>
    <t xml:space="preserve">Бюджет 
города Фрязино. Средства ОМС. 
</t>
  </si>
  <si>
    <t>60/10-к</t>
  </si>
  <si>
    <t>Протокол рассмотрения и оценки котировочных заявок №60/10-к-1  от 13.05.2010</t>
  </si>
  <si>
    <t>«Оказание услуг по выполнению лабораторных бактериологических исследований биологических материалов для клинических подразделений МУЗ «ЦГБ им. М.В. Гольца» г. Фрязино».</t>
  </si>
  <si>
    <t>390977.43</t>
  </si>
  <si>
    <t>8(49656) 4-26-17</t>
  </si>
  <si>
    <t xml:space="preserve">0000410000076 </t>
  </si>
  <si>
    <t xml:space="preserve">Средства от оказания платных услуг
</t>
  </si>
  <si>
    <t>64/10-к</t>
  </si>
  <si>
    <t>Протокол рассмотрения и оценки котировочных заявок №64/10-к-1  от 21.05.2010</t>
  </si>
  <si>
    <t>«Оказание услуг по организации отдыха детей сотрудников МУЗ «ЦГБ им. М.В. Гольца» г. Фрязино на 1 смену – с 01.06.2010 по 21.06.2010».</t>
  </si>
  <si>
    <t>чел.</t>
  </si>
  <si>
    <t>249900.00</t>
  </si>
  <si>
    <t>ФГУП НПП «Исток»</t>
  </si>
  <si>
    <t>141190, М.О., г. Фрязино, ул. Вокзальная, дом 2а</t>
  </si>
  <si>
    <t>(495) 465-88-10</t>
  </si>
  <si>
    <t xml:space="preserve">0003610000077 </t>
  </si>
  <si>
    <t>62/10-к</t>
  </si>
  <si>
    <t>Протокол рассмотрения и оценки котировочных заявок №62/10-к-1  от 26.05.2010</t>
  </si>
  <si>
    <t>«Монтаж и наладка автоматической пожарной сигнализации с системой оповещения с выводом на пульт п/ч 78(г. Фрязино) и управления эвакуацией при пожаре и разработка декларации пожарной безопасности для Муниципального  учреждения «Дворец культуры «Исток» г. Фрязино»»</t>
  </si>
  <si>
    <t>277400.00</t>
  </si>
  <si>
    <t>ООО «ТехноМедиаКом»</t>
  </si>
  <si>
    <t>141100, МО, г. Щелково, ул. Фабричная, д.1, офис 338</t>
  </si>
  <si>
    <t>8(499) 557-00-50</t>
  </si>
  <si>
    <t xml:space="preserve">0000310000078 </t>
  </si>
  <si>
    <t>63/10-к</t>
  </si>
  <si>
    <t>Протокол рассмотрения и оценки котировочных заявок №63/10-к-1  от 25.05.2010</t>
  </si>
  <si>
    <t>«Проведение  ремонтных работ муниципального нежилого помещения  по адресу: г. Фрязино, ул. Полевая, д.4, кв.2»</t>
  </si>
  <si>
    <t>164936.01</t>
  </si>
  <si>
    <t>ООО «Мастер Сервис»</t>
  </si>
  <si>
    <t>141190, МО., г. Фрязино, ул. Институтская, д.12</t>
  </si>
  <si>
    <t>(496)255-50-65</t>
  </si>
  <si>
    <t>0004110000079</t>
  </si>
  <si>
    <t xml:space="preserve">Бюджет города Фрязино </t>
  </si>
  <si>
    <t>66/10-к</t>
  </si>
  <si>
    <t>Протокол рассмотрения и оценки котировочных заявок №66/10-к-1  от 16.06.2010</t>
  </si>
  <si>
    <t>«Комплектование книжных фондов библиотек городского округа Фрязино»</t>
  </si>
  <si>
    <t xml:space="preserve">122047.08 </t>
  </si>
  <si>
    <t>ООО Фирма «ГРАНД»</t>
  </si>
  <si>
    <t xml:space="preserve">109428, г. Москва, ул. Зарайская, д.47, кор.2 </t>
  </si>
  <si>
    <t>(495) 721-38-56</t>
  </si>
  <si>
    <t>0000410000080</t>
  </si>
  <si>
    <t>Средства бюджета города Фрязино, средства областного бюджета.</t>
  </si>
  <si>
    <t>68/10-к</t>
  </si>
  <si>
    <t>Протокол рассмотрения и оценки котировочных заявок №68/10-к-1  от 16.06.2010</t>
  </si>
  <si>
    <t>«Оказание услуг по организации отдыха детей сотрудников МУЗ «ЦГБ им. М.В. Гольца» г. Фрязино на 2 смену – с 24.06.2010 по 14.07.2010».</t>
  </si>
  <si>
    <t xml:space="preserve">191100.00 </t>
  </si>
  <si>
    <t>0000310000081</t>
  </si>
  <si>
    <t>65/10-к</t>
  </si>
  <si>
    <t>Протокол рассмотрения и оценки котировочных заявок №65/10-к-1  от 16.06.2010</t>
  </si>
  <si>
    <t>«Оказание автотранспортных услуг для нужд  Комитета по управлению имуществом и жилищным вопросам администрации города Фрязино»</t>
  </si>
  <si>
    <t>Московская обл., г. Фрязино, Заводской проезд, д.2</t>
  </si>
  <si>
    <t>8(496)56-5-28-56</t>
  </si>
  <si>
    <t>0000410000082</t>
  </si>
  <si>
    <t xml:space="preserve"> Бюджет г.Фрязино. Средства, полученные от оказания платных услуг.</t>
  </si>
  <si>
    <r>
      <t xml:space="preserve">12/10-ОА </t>
    </r>
    <r>
      <rPr>
        <sz val="12"/>
        <color indexed="10"/>
        <rFont val="Times New Roman"/>
        <family val="1"/>
      </rPr>
      <t xml:space="preserve">  </t>
    </r>
  </si>
  <si>
    <r>
      <t xml:space="preserve">Протокол рассмотрения  заявок на участие в открытом аукционе №12/10-ОА-1 от 18.06.2010, </t>
    </r>
    <r>
      <rPr>
        <b/>
        <sz val="12"/>
        <color indexed="8"/>
        <rFont val="Times New Roman"/>
        <family val="1"/>
      </rPr>
      <t>пункт 8 часть 2 статья 55 Федерального закона от 21.07.2005г. №94-ФЗ</t>
    </r>
  </si>
  <si>
    <t>1 098 045.00</t>
  </si>
  <si>
    <t>0000410000083</t>
  </si>
  <si>
    <t>70/10-к</t>
  </si>
  <si>
    <t>Протокол рассмотрения и оценки котировочных заявок №70/10-к-1  от 23.06.2010</t>
  </si>
  <si>
    <t xml:space="preserve">Поставка молочной продукции для МУЗ «ЦГБ им. М.В. Гольца» г. Фрязино».
(для субъектов малого предпринимательства)
</t>
  </si>
  <si>
    <t>Потребительское общество «Восход»</t>
  </si>
  <si>
    <t>141100, Московская область, г. Щелково, ул. Советская, д. 1а</t>
  </si>
  <si>
    <t>(496) 56-2-85-54</t>
  </si>
  <si>
    <t>0000410000084</t>
  </si>
  <si>
    <t>73/10-к</t>
  </si>
  <si>
    <t>Протокол рассмотрения и оценки котировочных заявок №73/10-к-1  от 23.06.2010</t>
  </si>
  <si>
    <t xml:space="preserve">353670.50 </t>
  </si>
  <si>
    <t>0000110000085</t>
  </si>
  <si>
    <t>67/10-к</t>
  </si>
  <si>
    <t>Протокол рассмотрения и оценки котировочных заявок №67/10-к-1  от 21.06.2010</t>
  </si>
  <si>
    <t>«Оказание услуг по выполнению функций Заказчика-застройщика по «Реконструкции главного корпуса МУЗ «Центральная городская больница им. М.В. Гольца».</t>
  </si>
  <si>
    <t>499 990.00</t>
  </si>
  <si>
    <t>141190, Москов-ская область, г. Фрязино, ул. Во-кзальная, д. 6а, этаж 4</t>
  </si>
  <si>
    <t>(496) 56-4-74-46</t>
  </si>
  <si>
    <t>0000410000086</t>
  </si>
  <si>
    <t>71/10-к</t>
  </si>
  <si>
    <t>Протокол рассмотрения и оценки котировочных заявок №71/10-к-1  от 23.06.2010</t>
  </si>
  <si>
    <t>«Поставка мяса и субпродуктов для МУЗ «ЦГБ им. М.В.Гольца» г. Фрязино» (для субъектов малого предпринимательства)».</t>
  </si>
  <si>
    <t>339652.8</t>
  </si>
  <si>
    <t>Московская область, Щелковский район, п. Краснознаменский, д.7</t>
  </si>
  <si>
    <t>(495) 777-39-69</t>
  </si>
  <si>
    <t>0000410000087</t>
  </si>
  <si>
    <t>72/10-к</t>
  </si>
  <si>
    <t>Протокол рассмотрения и оценки котировочных заявок №72/10-к-1  от 23.06.2010</t>
  </si>
  <si>
    <t>«Поставка бакалеи для МУЗ «ЦГБ им. М.В. Гольца» г. Фрязино» (для субъектов малого предпринимательства)».</t>
  </si>
  <si>
    <t>283296.2</t>
  </si>
  <si>
    <t>0000410000088</t>
  </si>
  <si>
    <t>77/10-к</t>
  </si>
  <si>
    <t>Протокол рассмотрения и оценки котировочных заявок №77/10-к-1  от 22.06.2010</t>
  </si>
  <si>
    <t>«Поставка птицы для МУЗ «ЦГБ им. М.В. Гольца» г. Фрязино» (для субъектов малого предпринимательства)»</t>
  </si>
  <si>
    <t>0000110000089</t>
  </si>
  <si>
    <t xml:space="preserve">Открытый аукцион Единственный поставщик </t>
  </si>
  <si>
    <t xml:space="preserve">19/10-ОА   </t>
  </si>
  <si>
    <t>Протокол рассмотрения  заявок на участие в открытом аукционе №19/10-ОА-1 от 23.06.2010, пункт 8 часть 2 статья 55 Федерального закона от 21.07.2005г. №94-ФЗ</t>
  </si>
  <si>
    <t>278-44206009</t>
  </si>
  <si>
    <r>
      <t>«</t>
    </r>
    <r>
      <rPr>
        <sz val="11"/>
        <rFont val="Times New Roman"/>
        <family val="1"/>
      </rPr>
      <t>Оказание финансовых услуг по открытию кредитной линии для финансирования дефицита бюджета города Фрязино</t>
    </r>
    <r>
      <rPr>
        <b/>
        <sz val="11"/>
        <rFont val="Times New Roman"/>
        <family val="1"/>
      </rPr>
      <t>».</t>
    </r>
  </si>
  <si>
    <t>9.25% годовых</t>
  </si>
  <si>
    <t>Акционерный коммерческий Сберегательный банк Российской Федерации (Открытое акционерное общество) в лице Щелковского отделения №2575</t>
  </si>
  <si>
    <t>141109, г. Щелково, ул. Комсомольская,   д. 11</t>
  </si>
  <si>
    <t>(496)561-21-04</t>
  </si>
  <si>
    <t>07.2011</t>
  </si>
  <si>
    <t>0000310000090</t>
  </si>
  <si>
    <t xml:space="preserve">Бюджет 
города Фрязино(субвен-ция из бюджета Московской области)
</t>
  </si>
  <si>
    <t xml:space="preserve">13/10-ОА  </t>
  </si>
  <si>
    <t>Протокол рассмотрения  заявок на участие в открытом аукционе 13/10-ОА-1  от 17.06.2010</t>
  </si>
  <si>
    <t>«Приобретение жилого помещения для детей сирот и детей, оставшихся без попечения родителей, а так же лиц из их числа»</t>
  </si>
  <si>
    <t>2100000.00</t>
  </si>
  <si>
    <t xml:space="preserve">Кондрашова Вероника Викторовна
Меньшикова    Каролина Викторовна
</t>
  </si>
  <si>
    <t>141190, Москов-ская область, ул. Вокзал-ная, д. 25, кв. 52</t>
  </si>
  <si>
    <t>8-963-710-06-06</t>
  </si>
  <si>
    <t>0000410000091</t>
  </si>
  <si>
    <t>76/10-к</t>
  </si>
  <si>
    <t>Протокол рассмотрения и оценки котировочных заявок №76/10-к-1  от 29.06.2010</t>
  </si>
  <si>
    <t>144763.50</t>
  </si>
  <si>
    <t>142502,Московская  область, г. Павловски Посад, ул. Орджоникидзе,д. 38</t>
  </si>
  <si>
    <t>(496) 43-222-55</t>
  </si>
  <si>
    <t>0000110000092</t>
  </si>
  <si>
    <t>69/10-к</t>
  </si>
  <si>
    <t>Протокол рассмотрения и оценки котировочных заявок №69/10-к-1  от 21.06.2010</t>
  </si>
  <si>
    <t>«Выполнение работ по замене узлов учета уличного освещения  города Фрязино».</t>
  </si>
  <si>
    <t>ООО «Ай Ти Сервис»</t>
  </si>
  <si>
    <t>300026, Тульская область, г. Тула, Проспект Ленина, д. 108Б, офис 415</t>
  </si>
  <si>
    <t>4872-71-00-00</t>
  </si>
  <si>
    <t>0000110000093</t>
  </si>
  <si>
    <t>Протокол рассмотрения  заявок на участие в открытом аукционе №4-ФБ/2010 от 29.06.2010, пункт 8 часть 2 статья 55 Федерального закона от 21.07.2005г. №94-ФЗ</t>
  </si>
  <si>
    <t>6-ФБ/2010</t>
  </si>
  <si>
    <t>«Реконструкция главного корпуса   МУЗ «Центральная городская больница им. М.В. Гольца»</t>
  </si>
  <si>
    <t>28 186 022.39</t>
  </si>
  <si>
    <t>ООО «Дороги ХХII века»</t>
  </si>
  <si>
    <t>141190,  Московская область, г. Фрязино, ул. Вокзальная, д.6а, этаж 4</t>
  </si>
  <si>
    <t>8(495) 995-59-06</t>
  </si>
  <si>
    <t>0000110000094</t>
  </si>
  <si>
    <t>54469</t>
  </si>
  <si>
    <t>Протокол рассмотрения  заявок на участие в открытом аукционе №5-МБ/2010 от 29.06.2010, пункт 8 часть 2 статья 55 Федерального закона от 21.07.2005г. №94-ФЗ</t>
  </si>
  <si>
    <t>7-МБ/2010</t>
  </si>
  <si>
    <t>25 395 361.41</t>
  </si>
  <si>
    <t>0000110000095</t>
  </si>
  <si>
    <t>54662</t>
  </si>
  <si>
    <t>Протокол рассмотрения  заявок на участие в открытом аукционе №6-МБ/2010 от 29.06.2010, пункт 8 часть 2 статья 55 Федерального закона от 21.07.2005г. №94-ФЗ</t>
  </si>
  <si>
    <t>8-МБ/2010</t>
  </si>
  <si>
    <t>«Благоустройство территорий города Фрязино»</t>
  </si>
  <si>
    <t>26 152865.71</t>
  </si>
  <si>
    <t>0000110000096</t>
  </si>
  <si>
    <t>78/10-к</t>
  </si>
  <si>
    <t>Протокол рассмотрения и оценки котировочных заявок №78/10-к-1  от 23.06.2010</t>
  </si>
  <si>
    <t>250000.00</t>
  </si>
  <si>
    <t>МУП «БОН»         г. Фрязино</t>
  </si>
  <si>
    <t>10.2010</t>
  </si>
  <si>
    <t>0000110000097</t>
  </si>
  <si>
    <t>79/10-к</t>
  </si>
  <si>
    <t>Протокол рассмотрения и оценки котировочных заявок №79/10-к-1  от 21.06.2010</t>
  </si>
  <si>
    <t>«Оказание услуг по организации размещения заказов на поставку товаров, выполнение работ, оказание услуг для  муниципальных нужд Программы комплексного социально-экономического развития г. Фрязино как наукограда Российской Федерации на 2008-2012 годы».</t>
  </si>
  <si>
    <t>141190, Московская область, г. Фрязино, Спортивный проезд, д.5</t>
  </si>
  <si>
    <t>(496) 25-5-54-28</t>
  </si>
  <si>
    <t>0002410000098</t>
  </si>
  <si>
    <t xml:space="preserve">15/10-ОА  </t>
  </si>
  <si>
    <t>Протокол открытого аукциона №15/10-ОА-2  от 01.07.2010</t>
  </si>
  <si>
    <t>«Выполнение работ по ремонту помещений пищеблока МОУ СОШ № 1 г.Фрязино»</t>
  </si>
  <si>
    <t>3186868.5</t>
  </si>
  <si>
    <t>ООО «Град»</t>
  </si>
  <si>
    <t>141190, Московская область, г. Фрязино, проезд Десантников, д.5, кв. 73</t>
  </si>
  <si>
    <t>(49625) 5-53-30</t>
  </si>
  <si>
    <t>0000410000099</t>
  </si>
  <si>
    <t xml:space="preserve"> Бюджет г.Фрязино. Средства ОМС. Средства, полученные от оказания платных услуг.</t>
  </si>
  <si>
    <r>
      <t xml:space="preserve">18/10-ОА </t>
    </r>
    <r>
      <rPr>
        <sz val="12"/>
        <color indexed="10"/>
        <rFont val="Times New Roman"/>
        <family val="1"/>
      </rPr>
      <t xml:space="preserve">  </t>
    </r>
  </si>
  <si>
    <t>Протокол рассмотрения  заявок на участие в открытом аукционе №18/10-ОА-1 от 07.07.2010, пункт 9 часть 2 статья 55 Федерального закона от 21.07.2005г. №94-ФЗ</t>
  </si>
  <si>
    <t>«Поставка дезинфекционных средств (в том числе кожных антисептиков), мешков для утилизации медицинских отходов класса «Б» для МУЗ «ЦГБ им. М.В.Гольца» г. Фрязино»</t>
  </si>
  <si>
    <t>899844.40</t>
  </si>
  <si>
    <t>ЗАО «Чистая планета»</t>
  </si>
  <si>
    <t>143180, Московская область, г. Звенигород, ул. Ленина, д. 28А</t>
  </si>
  <si>
    <t>(495) 784-62-15</t>
  </si>
  <si>
    <t>0002510000100</t>
  </si>
  <si>
    <t>МОУ СОШ №2         г. Фрязино</t>
  </si>
  <si>
    <t>83/10-к</t>
  </si>
  <si>
    <t>Протокол рассмотрения и оценки котировочных заявок №83/10-к-1  от 12.07.2010</t>
  </si>
  <si>
    <t>«Выполнение работ по ремонту холла, туалетных комнат, крыльца МОУ СОШ № 2 г.Фрязино»</t>
  </si>
  <si>
    <t>364 958.00</t>
  </si>
  <si>
    <t>0000410000101</t>
  </si>
  <si>
    <t xml:space="preserve">Бюджет 
города Фрязино. </t>
  </si>
  <si>
    <t>82/10-к</t>
  </si>
  <si>
    <t>Протокол рассмотрения и оценки котировочных заявок №82/10-к-1  от 12.07.2010</t>
  </si>
  <si>
    <t>«Проектирование и строительно-монтажные работы по устройству автоматической пожарной сигнализации и системы оповещения и управления эвакуацией людей  при пожаре (далее АУПС и СОУЭ) для МУЗ «ЦГБ им. М.В. Гольца».</t>
  </si>
  <si>
    <t>265995.80</t>
  </si>
  <si>
    <t>ООО «Техно Арт»</t>
  </si>
  <si>
    <t>107078, г. Москва, Орликов перю, д.8</t>
  </si>
  <si>
    <t>(495) 789-56-18</t>
  </si>
  <si>
    <t>0000410000102</t>
  </si>
  <si>
    <t>81/10-к</t>
  </si>
  <si>
    <t>Протокол рассмотрения и оценки котировочных заявок №81/10-к-1  от 12.07.2010</t>
  </si>
  <si>
    <t>«Выполнение работ по текущему ремонту и замене оборудования лифта паталого-анатомического корпуса МУЗ «ЦГБ им. М.В. Гольца»</t>
  </si>
  <si>
    <t>480000.00</t>
  </si>
  <si>
    <t>ООО «Солнечный город»</t>
  </si>
  <si>
    <t>107076, г. Москва, ул. Стромынка, д. 19, к.2</t>
  </si>
  <si>
    <t>(495) 377-07-77</t>
  </si>
  <si>
    <t>0000410000103</t>
  </si>
  <si>
    <t xml:space="preserve">Бюджет 
города Фрязино. Средства ОМС. </t>
  </si>
  <si>
    <t>84/10-к</t>
  </si>
  <si>
    <t>Протокол рассмотрения и оценки котировочных заявок №84/10-к-1  от 16.07.2010</t>
  </si>
  <si>
    <t>«Поставка рентгеновской пленки, расходных материалов для проведения  рентгеновских исследований и УЗИ для МУЗ «ЦГБ им. М.В.Гольца» г.Фрязино».</t>
  </si>
  <si>
    <t>267547.00</t>
  </si>
  <si>
    <t>ООО «Принсипал»</t>
  </si>
  <si>
    <t>117574, г. Москва, пр. Одоевского, д.3, корп. 7, ПОМ ТАРП ЮЗАО</t>
  </si>
  <si>
    <t>(499) 124-97-81</t>
  </si>
  <si>
    <t>0000410000104</t>
  </si>
  <si>
    <t>Бюджет 
города Фрязино. Средства ОМС. Средства, полученные от оказания платных услуг.
Средства родовых сертификатов.</t>
  </si>
  <si>
    <t>85/10-к</t>
  </si>
  <si>
    <t>Протокол рассмотрения и оценки котировочных заявок №85/10-к-1  от 19.07.2010</t>
  </si>
  <si>
    <t>«Поставка медицинских вспомогательных материалов» (для субъектов малого предпринимательства).</t>
  </si>
  <si>
    <t>ООО «Интек медикал»</t>
  </si>
  <si>
    <t xml:space="preserve">121471,                г. Москва, 
ул. Гвардейская, д.7, корп.2, кв.22
</t>
  </si>
  <si>
    <t>(499) 772-54-40</t>
  </si>
  <si>
    <t>0003110000105</t>
  </si>
  <si>
    <t>МОУ ДОД «Центр детского творчества»</t>
  </si>
  <si>
    <t xml:space="preserve">Бюджет 
города Фрязино.  </t>
  </si>
  <si>
    <t>86/10-к</t>
  </si>
  <si>
    <t>Протокол рассмотрения и оценки котировочных заявок №86/10-к-1  от 20.07.2010</t>
  </si>
  <si>
    <t>«Выполнение работ по ремонту помещений МОУ ДОД «Центр детского творчества» г. Фрязино»</t>
  </si>
  <si>
    <t>418900.00</t>
  </si>
  <si>
    <t>0000410000106</t>
  </si>
  <si>
    <t>87/10-к</t>
  </si>
  <si>
    <t>Протокол рассмотрения и оценки котировочных заявок №87/10-к-1  от 28.07.2010</t>
  </si>
  <si>
    <t>453057.3</t>
  </si>
  <si>
    <t>129301,  г. Москва, ул. Бориса Галушкина, д.12, корп.1</t>
  </si>
  <si>
    <t>0000410000107</t>
  </si>
  <si>
    <t>88/10-к</t>
  </si>
  <si>
    <t>Протокол рассмотрения и оценки котировочных заявок №88/10-к-1  от 30.07.2010</t>
  </si>
  <si>
    <t>Оказание услуг по организации отдыха детей сотрудников МУЗ «ЦГБ им. М.В. Гольца» г. Фрязино на 4 смену – с 09.08.2010 по 29.08.2010»</t>
  </si>
  <si>
    <t>73500.00</t>
  </si>
  <si>
    <t>0000410000108</t>
  </si>
  <si>
    <t>89/10-к</t>
  </si>
  <si>
    <t>Протокол рассмотрения и оценки котировочных заявок №89/10-к-1  от 30.07.2010</t>
  </si>
  <si>
    <t>«Оказание услуг по организации отдыха детей сотрудников МУЗ «ЦГБ им. М.В. Гольца» г. Фрязино  на 4 смену – с 09.08.2010г. по 29.08.2010г. с предоставлением им санаторно-курортного  лечения и дополнительного диетического питания»</t>
  </si>
  <si>
    <t>100800.00</t>
  </si>
  <si>
    <t>0000410000109</t>
  </si>
  <si>
    <t>Бюджет 
города Фрязино. Средства ОМС. Средства родовых сертификатов.</t>
  </si>
  <si>
    <t>90/10-к</t>
  </si>
  <si>
    <t>Протокол рассмотрения и оценки котировочных заявок №90/10-к-1  от 10.08.2010</t>
  </si>
  <si>
    <t>«Поставка медицинских инструментов зондирующих, бужирующих для МУЗ «ЦГБ им. М.В.Гольца» г. Фрязино».</t>
  </si>
  <si>
    <t>209083.7</t>
  </si>
  <si>
    <t>0000410000110</t>
  </si>
  <si>
    <t>91/10-к</t>
  </si>
  <si>
    <t>Протокол рассмотрения и оценки котировочных заявок №91/10-к-1  от 10.08.2010</t>
  </si>
  <si>
    <t>«Поставка перчаток хирургических, анатомических, изделий из латекса для МУЗ «ЦГБ им. М.В.Гольца» г. Фрязино».</t>
  </si>
  <si>
    <t xml:space="preserve">239770.0  </t>
  </si>
  <si>
    <t>ООО «СОЦФАРМА»</t>
  </si>
  <si>
    <t>143960, МО, г. Реутов, ул. Фабричная, д.12, корп.1</t>
  </si>
  <si>
    <t>(495)737-55-67</t>
  </si>
  <si>
    <t>0000410000111</t>
  </si>
  <si>
    <t xml:space="preserve">22/10-ОА  </t>
  </si>
  <si>
    <t>Протокол открытого аукциона 22/10-ОА-1  от 13.08.2010</t>
  </si>
  <si>
    <t>«Поставка медицинских инструментов колющих, режущих для МУЗ «ЦГБ им. М.В.Гольца» г.Фрязино».</t>
  </si>
  <si>
    <t>408100.0</t>
  </si>
  <si>
    <t>ООО «Альпина»</t>
  </si>
  <si>
    <t>109263, г.Москва, Волжский бульвар, д.44, пом.1, комн.27</t>
  </si>
  <si>
    <t>(495)749-89-40</t>
  </si>
  <si>
    <t>0000410000113</t>
  </si>
  <si>
    <r>
      <t xml:space="preserve">20/10-ОА </t>
    </r>
    <r>
      <rPr>
        <sz val="12"/>
        <color indexed="10"/>
        <rFont val="Times New Roman"/>
        <family val="1"/>
      </rPr>
      <t xml:space="preserve">  </t>
    </r>
  </si>
  <si>
    <t>Протокол рассмотрения  заявок на участие в открытом аукционе №20/10-ОА-1 от 29.07.2010, пункт 9 часть 2 статья 55 Федерального закона от 21.07.2005г. №94-ФЗ</t>
  </si>
  <si>
    <t>Поставка лекарственных средств,  в том числе сильнодействующих препаратов, за исключением наркотических средств и психотропных веществ, включенных в список II и III, сильнодействующих препаратов, включенных в список «А», для МУЗ ЦГБ им. М.В. Гольца».</t>
  </si>
  <si>
    <t>8045696.34</t>
  </si>
  <si>
    <t>ГУП МО «Мособлфарма-ция»</t>
  </si>
  <si>
    <t>142111, Московская обл., Подольский р-н, вблизи деревни Старосырово, п/о 11, Симферопольское шоссе, д. 21, стр.2</t>
  </si>
  <si>
    <t>8(496) 56-4-09-78</t>
  </si>
  <si>
    <t>0000910000114</t>
  </si>
  <si>
    <t>93/10-к</t>
  </si>
  <si>
    <t>Протокол рассмотрения и оценки котировочных заявок №93/10-к-1  от 25.08.2010</t>
  </si>
  <si>
    <t>«Оказание автотранспортных услуг для нужд Управления образования администрации г. Фрязино в 2010 году»</t>
  </si>
  <si>
    <t>270000.00</t>
  </si>
  <si>
    <t>0000110000115</t>
  </si>
  <si>
    <t>92/10-к</t>
  </si>
  <si>
    <t>Протокол рассмотрения и оценки котировочных заявок №92/10-к-1  от 30.08.2010</t>
  </si>
  <si>
    <t xml:space="preserve">«Оказание услуг по диспансеризации муниципальных служащих администрации г. Фрязино в 2010 году»
</t>
  </si>
  <si>
    <t>363470.00</t>
  </si>
  <si>
    <t>Муниципальное учреждение здраво-охранения «Центральная городская больница имени М.В.Гольца»</t>
  </si>
  <si>
    <t xml:space="preserve">141190, Мос-ковская область,  г. Фрязино, 
ул. Московская, д.7
</t>
  </si>
  <si>
    <t>8(495) 465-86-43</t>
  </si>
  <si>
    <t>344315.00</t>
  </si>
  <si>
    <t>0000310000116</t>
  </si>
  <si>
    <t>99/10-к</t>
  </si>
  <si>
    <t>Протокол рассмотрения и оценки котировочных заявок №99/10-к-1  от 30.08.2010</t>
  </si>
  <si>
    <t>«Проведение ремонтных работ муниципального жилого помещения  по адресу: г. Фрязино, ул. Вокзальная, д.25, кв.52»</t>
  </si>
  <si>
    <t>120581.75</t>
  </si>
  <si>
    <t>141190, МО., г. Фрязино, ул. Институтская, д.12</t>
  </si>
  <si>
    <t>0000410000117</t>
  </si>
  <si>
    <t>98/10-к</t>
  </si>
  <si>
    <t>Протокол рассмотрения и оценки котировочных заявок №98/10-к-1  от 30.08.2010</t>
  </si>
  <si>
    <t>«Проектирование и строительно-монтажные работы по устройству автоматической пожарной сигнализации и системы оповещения и управления эвакуацией людей при пожаре (далее АУПС и СОУЭ) для МУЗ «ЦГБ им. М.В. Гольца».</t>
  </si>
  <si>
    <t>190000.00</t>
  </si>
  <si>
    <t>107078, г. Москва, Орликов пер., д.8</t>
  </si>
  <si>
    <t>11.2010</t>
  </si>
  <si>
    <t>0000110000118</t>
  </si>
  <si>
    <t>95/10-к</t>
  </si>
  <si>
    <t>Протокол рассмотрения и оценки котировочных заявок №95/10-к-1  от 01.09.2010</t>
  </si>
  <si>
    <t>Подготовка проекта «План градостроительного освоения территории городского округа Фрязино Московской об-ласти»</t>
  </si>
  <si>
    <t>498904. 00</t>
  </si>
  <si>
    <t>ГУП МО «НИиПИ градостроитель-ства»</t>
  </si>
  <si>
    <t>129110, г. Москва, ул. Гиляровского, д. 47, стр. 3</t>
  </si>
  <si>
    <t>(495) 681-88-18</t>
  </si>
  <si>
    <t>0000110000119</t>
  </si>
  <si>
    <t>96/10-к</t>
  </si>
  <si>
    <t>Протокол рассмотрения и оценки котировочных заявок №96/10-к-1  от 01.09.2010</t>
  </si>
  <si>
    <t>Подготовка проекта «Финансово-экономическое обоснование реализации генерального плана городского округа Фрязино Московской области»</t>
  </si>
  <si>
    <t xml:space="preserve">248980. 00 </t>
  </si>
  <si>
    <t>0000410000120</t>
  </si>
  <si>
    <t xml:space="preserve">Бюджет 
города Фрязино.  Средства ОМС.  </t>
  </si>
  <si>
    <t>94/10-к</t>
  </si>
  <si>
    <t>Протокол рассмотрения и оценки котировочных заявок №94/10-к-1  от 02.09.2010</t>
  </si>
  <si>
    <t xml:space="preserve">407318.06 </t>
  </si>
  <si>
    <t>8(496)56-4-24-35</t>
  </si>
  <si>
    <t>0000110000121</t>
  </si>
  <si>
    <t>97/10-к</t>
  </si>
  <si>
    <t>Протокол рассмотрения и оценки котировочных заявок №97/10-к-1  от 02.09.2010</t>
  </si>
  <si>
    <t>481186.99</t>
  </si>
  <si>
    <t>(4872) 71-00-00</t>
  </si>
  <si>
    <t>04.2011</t>
  </si>
  <si>
    <t>0000410000122</t>
  </si>
  <si>
    <t xml:space="preserve">Средства ОМС.  </t>
  </si>
  <si>
    <t>100/10-к</t>
  </si>
  <si>
    <t>Протокол рассмотрения и оценки котировочных заявок №100/10-к-1  от 06.09.2010</t>
  </si>
  <si>
    <t xml:space="preserve">Поставка программно-аппаратного сетевого комплекса «Автоматизированная система управления оказанием медицинской помощи по обязательному медицинскому страхованию» для МУЗ «ЦГБ им. М.В. Гольца»
Приложение №1
</t>
  </si>
  <si>
    <t>447 067.86</t>
  </si>
  <si>
    <t>ЗАО «Икс-ком.ру»</t>
  </si>
  <si>
    <t>125167, г. Москва, Ленинградский пр-кт, д.56/2</t>
  </si>
  <si>
    <t>8(495)799-96-00</t>
  </si>
  <si>
    <t>0002410000123</t>
  </si>
  <si>
    <t>101/10-к</t>
  </si>
  <si>
    <t>Протокол рассмотрения и оценки котировочных заявок №101/10-к-1  от 06.09.2010</t>
  </si>
  <si>
    <t>«Организация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СОШ № 1 г. Фрязино»</t>
  </si>
  <si>
    <t>122149.20</t>
  </si>
  <si>
    <t>5052000                 27500</t>
  </si>
  <si>
    <t>0002210000124</t>
  </si>
  <si>
    <t>102/10-К</t>
  </si>
  <si>
    <t>Протокол рассмотрения и оценки котировочных заявок №102/10-к-1  от 06.09.2010</t>
  </si>
  <si>
    <t>«Организация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Лицей г. Фрязино»</t>
  </si>
  <si>
    <t>131527.20</t>
  </si>
  <si>
    <t>0002110000125</t>
  </si>
  <si>
    <t>104/10-к</t>
  </si>
  <si>
    <t>Протокол рассмотрения и оценки котировочных заявок №104/10-К-1  от 07.09.2010</t>
  </si>
  <si>
    <t>«Организация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гимназия г. Фрязино»</t>
  </si>
  <si>
    <t>90307.2</t>
  </si>
  <si>
    <t>0000310000126</t>
  </si>
  <si>
    <t>105/10-к</t>
  </si>
  <si>
    <t>Протокол рассмотрения и оценки котировочных заявок №105/10-к-1  от 13.09.2010</t>
  </si>
  <si>
    <t>59500.00</t>
  </si>
  <si>
    <t>ООО «Департамент независимой экспертизы и оценки»</t>
  </si>
  <si>
    <t>г. Москва, 3-й Павловский пер., д.12</t>
  </si>
  <si>
    <t>8-495-642-19-38</t>
  </si>
  <si>
    <t>0000310000127</t>
  </si>
  <si>
    <t xml:space="preserve">24/10-ОА  </t>
  </si>
  <si>
    <t>Протокол открытого аукциона 24/10-ОА-2  от 06.09.2010</t>
  </si>
  <si>
    <t>«Проведение землеустроительных работ под многоквартирными жилыми домами в соответствии с частью 4 статьи 16 Жилищного кодекса Российской Федерации  и графиком проведения работ по формированию и проведению государственного кадастрового учета земельных участков, на которых расположены многоквартирные дома города Фрязино, утвержденным распоряжением главы города от 14.04.2010 № 51р»</t>
  </si>
  <si>
    <t>2096100.00</t>
  </si>
  <si>
    <t>ООО «Партнер»</t>
  </si>
  <si>
    <t>141100, Московская область, г. Щелково, 1-й Советский переулок, д. 25, офис 27</t>
  </si>
  <si>
    <t>256-7-12-32</t>
  </si>
  <si>
    <t>0002110000128</t>
  </si>
  <si>
    <t>21/10-ОА</t>
  </si>
  <si>
    <t>Протокол рассмотрения  заявок на участие в открытом аукционе 21/10-ОА-1  от 29.07.2010</t>
  </si>
  <si>
    <t>«Выполнение работ по ремонту кровельного покрытия МОУ гимназия г. Фрязино»</t>
  </si>
  <si>
    <t>849855.00</t>
  </si>
  <si>
    <t>141190 Московская область, г. Фрязино, проезд Десантников, д. 5, кв. 73</t>
  </si>
  <si>
    <t>8-496-25-5-53-30</t>
  </si>
  <si>
    <t>0000410000129</t>
  </si>
  <si>
    <t>23/10-ОА</t>
  </si>
  <si>
    <t>Протокол открытого аукциона №23/10-ОА-2   от 06.09.2010</t>
  </si>
  <si>
    <t>"Выполнение работ по благоустройству территории МУЗ «ЦГБ им. М.В. Гольца»</t>
  </si>
  <si>
    <t>1400000.00</t>
  </si>
  <si>
    <t xml:space="preserve">141190,
Московская область, 
г. Фрязино, 
ул.Вокзальная,
д. 6а
</t>
  </si>
  <si>
    <t>(496) 564-74-46</t>
  </si>
  <si>
    <t>0003610000130</t>
  </si>
  <si>
    <t>417255.68</t>
  </si>
  <si>
    <t>0000110000131</t>
  </si>
  <si>
    <t>106/10-к</t>
  </si>
  <si>
    <t>Протокол рассмотрения и оценки котировочных заявок №106/10-к-1  от 17.09.2010</t>
  </si>
  <si>
    <t xml:space="preserve">Оказание услуг по выполнению функций Заказчика-застройщика по 
«Реконструкции главного корпуса МУЗ «Центральная городская больница им. М.В. Гольца»
</t>
  </si>
  <si>
    <t>490000.00</t>
  </si>
  <si>
    <t>ООО «Строительная Компания»</t>
  </si>
  <si>
    <t>141190, МО, г. Фрязино, ул. Вокзальная, д. 6а</t>
  </si>
  <si>
    <t>(49656) 4-24-97</t>
  </si>
  <si>
    <t>489873.74</t>
  </si>
  <si>
    <t>0000410000132</t>
  </si>
  <si>
    <t>111/10-к</t>
  </si>
  <si>
    <t>Протокол рассмотрения и оценки котировочных заявок №111/10-к-1  от 22.09.2010</t>
  </si>
  <si>
    <t>Поставка хлебобулочных изделий  для МУЗ «ЦГБ им.М.В. Гольца</t>
  </si>
  <si>
    <t>131890.00</t>
  </si>
  <si>
    <t>0000410000133</t>
  </si>
  <si>
    <t>112/10-к</t>
  </si>
  <si>
    <t>Протокол рассмотрения и оценки котировочных заявок №112/10-к-1  от 22.09.2010</t>
  </si>
  <si>
    <t>Поставка кур для МУЗ «ЦГБ им.М.В. Гольца</t>
  </si>
  <si>
    <t>139734.00</t>
  </si>
  <si>
    <t>ПО «Восход»</t>
  </si>
  <si>
    <t>Московская область, г. Щелково, ул.Советская, д.1а</t>
  </si>
  <si>
    <t>8 (496) 56-2-85-54</t>
  </si>
  <si>
    <t>0000110000134</t>
  </si>
  <si>
    <t xml:space="preserve">25/10-ОА  </t>
  </si>
  <si>
    <t>Протокол открытого аукциона 25/10-ОА-2  от 17.09.2010</t>
  </si>
  <si>
    <t>Благоустройство территорий города Фрязино.</t>
  </si>
  <si>
    <t>1234936.95</t>
  </si>
  <si>
    <t>0002410000135</t>
  </si>
  <si>
    <t>119/10-к</t>
  </si>
  <si>
    <t>Протокол рассмотрения и оценки котировочных заявок №119/10-к-1  от 27.09.2010</t>
  </si>
  <si>
    <t>05.10.2010</t>
  </si>
  <si>
    <t xml:space="preserve">«Организация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СОШ № 1 г. Фрязино»
</t>
  </si>
  <si>
    <t xml:space="preserve">196 365.00 </t>
  </si>
  <si>
    <t>0002410000136</t>
  </si>
  <si>
    <t>118/10-к</t>
  </si>
  <si>
    <t>Протокол рассмотрения и оценки котировочных заявок №118/10-к-1  от 27.09.2010</t>
  </si>
  <si>
    <t>«Поставка продуктов питания для организации горячего питания многодетных, опекаемых и малообеспеченных семей в МОУ СОШ № 1 г. Фрязино»</t>
  </si>
  <si>
    <t>235980.00</t>
  </si>
  <si>
    <t>0002410000137</t>
  </si>
  <si>
    <t>117/10-к</t>
  </si>
  <si>
    <t>Протокол рассмотрения и оценки котировочных заявок №117/10-к-1  от 27.09.2010</t>
  </si>
  <si>
    <t>«Организации горячего питания многодетных, опекаемых и малообеспеченных семей в МОУ СОШ № 1 г. Фрязино»</t>
  </si>
  <si>
    <t>117990.00</t>
  </si>
  <si>
    <t>0002510000138</t>
  </si>
  <si>
    <t>115/10-к</t>
  </si>
  <si>
    <t>Протокол рассмотрения и оценки котировочных заявок №115/10-к-1  от 27.09.2010</t>
  </si>
  <si>
    <t xml:space="preserve">«Организация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СОШ № 2 г. Фрязино».
</t>
  </si>
  <si>
    <t xml:space="preserve">193458.00 </t>
  </si>
  <si>
    <t>0002510000139</t>
  </si>
  <si>
    <t>116/10-к</t>
  </si>
  <si>
    <t>Протокол рассмотрения и оценки котировочных заявок №116/10-к-1  от 27.09.2010</t>
  </si>
  <si>
    <t>«Организация горячего питания, в том числе поставка продуктов питания обучающихся из многодетных, опекаемых и малообеспеченных семей МОУ СОШ № 2 г. Фрязино».</t>
  </si>
  <si>
    <t>135090.00</t>
  </si>
  <si>
    <t>0002110000140</t>
  </si>
  <si>
    <t>128/10-к</t>
  </si>
  <si>
    <t>Протокол рассмотрения и оценки котировочных заявок №128/10-к-1  от 27.09.2010</t>
  </si>
  <si>
    <t xml:space="preserve">«Организация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гимназия г. Фрязино»
</t>
  </si>
  <si>
    <t>129 319. 00</t>
  </si>
  <si>
    <t>0002110000141</t>
  </si>
  <si>
    <t>127/10-к</t>
  </si>
  <si>
    <t>Протокол рассмотрения и оценки котировочных заявок №127/10-к-1  от 27.09.2010</t>
  </si>
  <si>
    <t>«Организация горячего питания, в том числе поставка продуктов питания обучающихся из многодетных, опекаемых и малообеспеченных семей МОУ Гимназия г. Фрязино».</t>
  </si>
  <si>
    <t>239 400. 00</t>
  </si>
  <si>
    <t>0002610000142</t>
  </si>
  <si>
    <t>МОУ СОШ №3         г. Фрязино</t>
  </si>
  <si>
    <t>123/10-к</t>
  </si>
  <si>
    <t>Протокол рассмотрения и оценки котировочных заявок №123/10-к-1  от 23.09.2010</t>
  </si>
  <si>
    <r>
      <t>«</t>
    </r>
    <r>
      <rPr>
        <sz val="11"/>
        <rFont val="Times New Roman"/>
        <family val="1"/>
      </rPr>
      <t>Организация горячего питания, в том числе поставка продуктов  в части частичной компенсации стоимости питания отдельным категориям обучающихся в МОУ СОШ № 3 г. Фрязино»</t>
    </r>
  </si>
  <si>
    <t>0002610000143</t>
  </si>
  <si>
    <t>122/10-к</t>
  </si>
  <si>
    <t>«Организация горячего питания, в том числе поставка продуктов питания для многодетных, опекаемых и малообеспеченных семей в МОУ СОШ № 3 г. Фрязино»</t>
  </si>
  <si>
    <t>188 100. 00</t>
  </si>
  <si>
    <t>0002210000144</t>
  </si>
  <si>
    <t>126/10-К</t>
  </si>
  <si>
    <t>Протокол рассмотрения и оценки котировочных заявок №126/10-к-1  от 27.09.2010</t>
  </si>
  <si>
    <t xml:space="preserve">«Организация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Лицей г. Фрязино»
</t>
  </si>
  <si>
    <t>209 608.00</t>
  </si>
  <si>
    <t>0002210000145</t>
  </si>
  <si>
    <t>125/10-К</t>
  </si>
  <si>
    <t>Протокол рассмотрения и оценки котировочных заявок №125/10-к-1  от 27.09.2010</t>
  </si>
  <si>
    <t>«Поставка продуктов питания для организации горячего питания многодетных, опекаемых и малообеспеченных семей в МОУ лицей г. Фрязино».</t>
  </si>
  <si>
    <t>218 880.00</t>
  </si>
  <si>
    <t>0002210000146</t>
  </si>
  <si>
    <t>124/10-К</t>
  </si>
  <si>
    <t>Протокол рассмотрения и оценки котировочных заявок №124/10-к-1  от 27.09.2010</t>
  </si>
  <si>
    <t>«Организация горячего питания многодетных, опекаемых и малообеспеченных семей в МОУ лицей г. Фрязино».</t>
  </si>
  <si>
    <t>109 440.00</t>
  </si>
  <si>
    <t>0002710000147</t>
  </si>
  <si>
    <t>МОУ СОШ №4         г. Фрязино</t>
  </si>
  <si>
    <t>130/10-к</t>
  </si>
  <si>
    <t>Протокол рассмотрения и оценки котировочных заявок №130/10-к-1  от 27.09.2010</t>
  </si>
  <si>
    <t xml:space="preserve">«Организация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СОШ № 4 г. Фрязино»
</t>
  </si>
  <si>
    <t>82909.00</t>
  </si>
  <si>
    <t>0002810000149</t>
  </si>
  <si>
    <t>МОУ СОШ №5         г. Фрязино</t>
  </si>
  <si>
    <t>121/10-к</t>
  </si>
  <si>
    <t>Протокол рассмотрения и оценки котировочных заявок №121/10-к-1  от 27.09.2010</t>
  </si>
  <si>
    <t xml:space="preserve">«Организация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СОШ № 5 г. Фрязино».
</t>
  </si>
  <si>
    <t>213 864.00</t>
  </si>
  <si>
    <t>5052000            27500</t>
  </si>
  <si>
    <t>0002810000150</t>
  </si>
  <si>
    <t>120/10-к</t>
  </si>
  <si>
    <t>Протокол рассмотрения и оценки котировочных заявок №120/10-к-1  от 27.09.2010</t>
  </si>
  <si>
    <t>«Организация горячего питания, в том числе поставка продуктов питания для многодетных, опекаемых и малообеспеченных семей в МОУ СОШ № 5 г. Фрязино».</t>
  </si>
  <si>
    <t>138 510. 00</t>
  </si>
  <si>
    <t>0000110000151</t>
  </si>
  <si>
    <t>113/10-к</t>
  </si>
  <si>
    <t>Протокол рассмотрения и оценки котировочных заявок №113/10-к-1  от 27.09.2010</t>
  </si>
  <si>
    <t>08.10.2010</t>
  </si>
  <si>
    <t>151</t>
  </si>
  <si>
    <t>Оказание услуг по охране помещений</t>
  </si>
  <si>
    <t>119232.00</t>
  </si>
  <si>
    <t>ООО ЧОП «Олимп»</t>
  </si>
  <si>
    <t>129347, г. Москва, Ярославское шоссе, д.117</t>
  </si>
  <si>
    <t>910-420-23-48</t>
  </si>
  <si>
    <t>0000410000152</t>
  </si>
  <si>
    <t>131/10-к</t>
  </si>
  <si>
    <t>Протокол рассмотрения и оценки котировочных заявок №131/10-к-1  от 01.10.2010</t>
  </si>
  <si>
    <t>«Поставка продуктов питания для обеспечения полноценным питанием детей в возрасте от 0 до трех лет, беременных женщин и кормящих матерей городского округа Фрязино»</t>
  </si>
  <si>
    <t>483025.00</t>
  </si>
  <si>
    <t xml:space="preserve">ООО 
«МОЛ-МАН»
</t>
  </si>
  <si>
    <t>141021, МО, г. Мытищи, ул. Юбилей-ная, д.11-3-29</t>
  </si>
  <si>
    <t>(495) 232-91-27</t>
  </si>
  <si>
    <t>0000110000153</t>
  </si>
  <si>
    <t>114/10-к</t>
  </si>
  <si>
    <t>Протокол рассмотрения и оценки котировочных заявок №114/10-к-1  от 04.10.2010</t>
  </si>
  <si>
    <t>Оказание автотранспортных услуг</t>
  </si>
  <si>
    <t>160270.00</t>
  </si>
  <si>
    <t>ООО «Сервисные услуги»</t>
  </si>
  <si>
    <t>0000610000154</t>
  </si>
  <si>
    <t>103/10-к</t>
  </si>
  <si>
    <t>Протокол рассмотрения и оценки котировочных заявок №103/10-к-1  от 17.09.2010</t>
  </si>
  <si>
    <t>«Поставка химических реактивов для обслуживания бассейна МУ УФСК «Импульс» г. Фрязино (Дворец Спорта «ФРЯЗИНО»)»</t>
  </si>
  <si>
    <t xml:space="preserve">399987.00 </t>
  </si>
  <si>
    <t>ООО «Аква-Сервис»</t>
  </si>
  <si>
    <t xml:space="preserve">127051, г. Москва, Б. Каретный, д. 24/12, стр.1 </t>
  </si>
  <si>
    <t>(495) 620-09-69</t>
  </si>
  <si>
    <t>0000110000155</t>
  </si>
  <si>
    <t>107/10-к</t>
  </si>
  <si>
    <t>Протокол рассмотрения и оценки котировочных заявок №107/10-к-1  от 23.09.2010</t>
  </si>
  <si>
    <t>«Поставка продуктовых наборов для выдачи инвалидам, пожилым людям, оказавшимся в трудной жизненной ситуации»</t>
  </si>
  <si>
    <t>Г. Фрязино, ул. Попова, д.2а, кв.58</t>
  </si>
  <si>
    <t>505201           493768</t>
  </si>
  <si>
    <t>8(903)791-22-83</t>
  </si>
  <si>
    <t>0000110000156</t>
  </si>
  <si>
    <t xml:space="preserve">7-МБ/2010  </t>
  </si>
  <si>
    <t>Протокол открытого аукциона 7/1-МБ/2010 от 01.10.2010</t>
  </si>
  <si>
    <t>9-МБ/2010</t>
  </si>
  <si>
    <t>На выполнение функций Генерального подрядчика «Реконструкция главного корпуса   МУЗ «Центральная городская больница им. М.В. Гольца»</t>
  </si>
  <si>
    <t>52611870.12</t>
  </si>
  <si>
    <t>ООО "Строительная компания"</t>
  </si>
  <si>
    <t xml:space="preserve">141190, МО, г.Фрязино, ул. Вокзальная, д.6а, </t>
  </si>
  <si>
    <t>56-4-74-46</t>
  </si>
  <si>
    <t>0000310000157</t>
  </si>
  <si>
    <t>132/10-к</t>
  </si>
  <si>
    <t>Протокол рассмотрения и оценки котировочных заявок №132/10-к-1  от 19.10.2010</t>
  </si>
  <si>
    <t>«Проведение ремонтных работ муниципальных жилых помещений».</t>
  </si>
  <si>
    <t>404451.87</t>
  </si>
  <si>
    <t>141190, Мос-ковская область,  г. Фрязино, ул. Институтская, д. 12</t>
  </si>
  <si>
    <t>496-25-5-50-65</t>
  </si>
  <si>
    <t>0000110000158</t>
  </si>
  <si>
    <t>133/10-к</t>
  </si>
  <si>
    <t>Протокол рассмотрения и оценки котировочных заявок №133/10-к-1  от 21.10.2010</t>
  </si>
  <si>
    <t>"Оказание услуг по уборке служебных помещений Администрации г. Фрязино".</t>
  </si>
  <si>
    <t>209490.88</t>
  </si>
  <si>
    <t>0000410000159</t>
  </si>
  <si>
    <t>137/10-к</t>
  </si>
  <si>
    <t>Протокол рассмотрения и оценки котировочных заявок №137/10-к-1  от 20.10.2010</t>
  </si>
  <si>
    <t xml:space="preserve">«Поставка молока  для МУЗ «ЦГБ им. М.В. Гольца» г. Фрязино субъектами малого предпринимательства» </t>
  </si>
  <si>
    <t>199980.00</t>
  </si>
  <si>
    <t>ООО «Пушкинская Торговая Компания»</t>
  </si>
  <si>
    <t>141200, Московская область, г. Пушкино, м-н Дзержинец, д. 10, кв. 141</t>
  </si>
  <si>
    <t>8-495-544-28-21</t>
  </si>
  <si>
    <t>0000410000160</t>
  </si>
  <si>
    <t>138/10-к</t>
  </si>
  <si>
    <t>Протокол рассмотрения и оценки котировочных заявок №138/10-к-1  от 21.10.2010</t>
  </si>
  <si>
    <t xml:space="preserve">«Поставка картофеля для МУЗ «ЦГБ им. М.В. Гольца» г. Фрязино» (для субъектов малого предпринимательства)» </t>
  </si>
  <si>
    <t xml:space="preserve">143553.00 </t>
  </si>
  <si>
    <t>0000410000161</t>
  </si>
  <si>
    <t>140/10-к</t>
  </si>
  <si>
    <t>Протокол рассмотрения и оценки котировочных заявок №140/10-к-1  от 27.10.2010</t>
  </si>
  <si>
    <t xml:space="preserve">«Поставка мяса для нужд МУЗ «ЦГБ им. М.В. Гольца» г. Фрязино субъектами малого предпринимательства» </t>
  </si>
  <si>
    <t>365541.00</t>
  </si>
  <si>
    <t>0002410000162</t>
  </si>
  <si>
    <t>136/10-к</t>
  </si>
  <si>
    <t>Протокол рассмотрения и оценки котировочных заявок №136/10-к-1  от 20.10.2010</t>
  </si>
  <si>
    <t>«Организация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СОШ № 1 г.Фрязино»</t>
  </si>
  <si>
    <t>175695.00</t>
  </si>
  <si>
    <t>0002110000163</t>
  </si>
  <si>
    <t>135/10-к</t>
  </si>
  <si>
    <t>Протокол рассмотрения и оценки котировочных заявок №135/10-к-1  от 20.10.2010</t>
  </si>
  <si>
    <t>129319.00</t>
  </si>
  <si>
    <t>0002210000164</t>
  </si>
  <si>
    <t>134/10-К</t>
  </si>
  <si>
    <t>Протокол рассмотрения и оценки котировочных заявок №134/10-к-1  от 20.10.2010</t>
  </si>
  <si>
    <t>«Организация горячего питания, в том числе поставка продуктов питания в части частичной компенсации стоимости питания отдельным категориям обучающихся в МОУ Лицей г. Фрязино»</t>
  </si>
  <si>
    <t>187544.00</t>
  </si>
  <si>
    <t>0002110000165</t>
  </si>
  <si>
    <t>141/10-к</t>
  </si>
  <si>
    <t>Протокол рассмотрения и оценки котировочных заявок №141/10-к-1  от 28.10.2010</t>
  </si>
  <si>
    <t>«Выполнение работ по ремонту актового зала МОУ гимназия г.Фрязино».</t>
  </si>
  <si>
    <t>359500.00</t>
  </si>
  <si>
    <t>141190, Московская область, г. Фрязино, проезд Десантников, д. 5, кв. 73</t>
  </si>
  <si>
    <t>(496) 25-5-53-30</t>
  </si>
  <si>
    <t>0001010000166</t>
  </si>
  <si>
    <t>МДОУ ЦРР Д/С              № 1</t>
  </si>
  <si>
    <t>139/10-к</t>
  </si>
  <si>
    <t>Протокол рассмотрения и оценки котировочных заявок №139/10-к-1  от 25.10.2010</t>
  </si>
  <si>
    <t>«Выполнение работ по благоустройству территории, прилегающей к занимаемому МДОУ ЦРР Д/С № 1 г.Фрязино зданию»</t>
  </si>
  <si>
    <t>259900.00</t>
  </si>
  <si>
    <t>ООО «СЭТ»</t>
  </si>
  <si>
    <t>141190, Московская область, г. Фрязино, ул. Озерная, д. 1в</t>
  </si>
  <si>
    <t>0000410000167</t>
  </si>
  <si>
    <t xml:space="preserve">27/10-ОА-1  </t>
  </si>
  <si>
    <t>Протокол рассмотрения заявок на участие в открытом аукционе             № 27/10-ОА-1 от 20.10.2010</t>
  </si>
  <si>
    <t>«Поставка продуктов питания для обеспечения полноценным питанием детей в возрасте от 0 до трех лет, беременных женщин и кормящих матерей городского округа Фрязино».</t>
  </si>
  <si>
    <t>966909.10</t>
  </si>
  <si>
    <t>141021, МО,         г. Мытищи, Ос-ташковское шос-се, вл. 5, стр. 1</t>
  </si>
  <si>
    <t>0002710000168</t>
  </si>
  <si>
    <t>142/10-к</t>
  </si>
  <si>
    <t>Протокол рассмотрения и оценки котировочных заявок №142/10-к-1  от 22.11.2010</t>
  </si>
  <si>
    <t>«Выполнение работ по замене окон в здании  МОУ СОШ № 4 г. Фрязино»</t>
  </si>
  <si>
    <t>170000.00</t>
  </si>
  <si>
    <t>ООО ПК «КОРН»</t>
  </si>
  <si>
    <t>Московская область, г. Фрязино, ул. Во-кзальная, 16</t>
  </si>
  <si>
    <t>495-648-62-58</t>
  </si>
  <si>
    <t>0003510000169</t>
  </si>
  <si>
    <t>МОУДОД ДШИ</t>
  </si>
  <si>
    <t>145/10-к</t>
  </si>
  <si>
    <t>Протокол рассмотрения и оценки котировочных заявок №145/10-к-1  от 25.11.2010</t>
  </si>
  <si>
    <t>«Выполнение работ по замене окон в помещениях детской школы искусств»</t>
  </si>
  <si>
    <t>297400.00</t>
  </si>
  <si>
    <t>ООО «Корокна»</t>
  </si>
  <si>
    <t>Московская область, г. Королев, ул. Ленина, д.25Б</t>
  </si>
  <si>
    <t>978-72-92</t>
  </si>
  <si>
    <t>0000410000170</t>
  </si>
  <si>
    <t>144/10-к</t>
  </si>
  <si>
    <t>Протокол рассмотрения и оценки котировочных заявок №144/10-к-1  от 02.12.2010</t>
  </si>
  <si>
    <t>«Выполнение работ по лабораторным бактериологическим исследованиям биологических материалов для клинических подразделений МУЗ «ЦГБ им. М.В. Гольца» г. Фрязино».</t>
  </si>
  <si>
    <t>475609.86</t>
  </si>
  <si>
    <t>8(496)56 4-26-17</t>
  </si>
  <si>
    <t>0000110000171</t>
  </si>
  <si>
    <t>146/10-к</t>
  </si>
  <si>
    <t>Протокол рассмотрения и оценки котировочных заявок №146/10-к-1  от 03.12.2010</t>
  </si>
  <si>
    <t xml:space="preserve">482765.17 </t>
  </si>
  <si>
    <t>8(496)255-59-80</t>
  </si>
  <si>
    <t>05.2011</t>
  </si>
  <si>
    <t>03.2011</t>
  </si>
  <si>
    <t>----'file:///D:/Общая/ОМЗ/Реестры муницип. контрактов/31-12-2009_ reest_kontraktov.xls'#Реестр.AA19101.'file:///D:/Общая/ОМЗ/Реестры муницип. контрактов/31-12-2009_ reest_kontraktov.xls'#Реестр.AA19101'file:///D:/Общая/ОМЗ/Реестры муницип. контрактов/31-12-2009_ reest_kontraktov.xls'#Реестр.AB191</t>
  </si>
  <si>
    <t>0000410000172</t>
  </si>
  <si>
    <t>147/10-к</t>
  </si>
  <si>
    <t>Протокол рассмотрения и оценки котировочных заявок №147/10-к-1  от 03.12.2010</t>
  </si>
  <si>
    <t>«Выполнение работ по благоустройству территории  МУЗ «ЦГБ им. М.В.Гольца» г. Фрязино».</t>
  </si>
  <si>
    <t>357600.00</t>
  </si>
  <si>
    <t xml:space="preserve">141190, МО, г. Фрязино, 
ул. Вокзальная, д.6а
</t>
  </si>
  <si>
    <t>8(496)564-74-46</t>
  </si>
  <si>
    <t>0004110000173</t>
  </si>
  <si>
    <t>150/10-к</t>
  </si>
  <si>
    <t>Протокол рассмотрения и оценки котировочных заявок №150/10-к-1  от 06.12.2010</t>
  </si>
  <si>
    <t>147047.70</t>
  </si>
  <si>
    <t xml:space="preserve">109428, г. Москва, ул. Зарайская, д.47, кор.2 </t>
  </si>
  <si>
    <t>495-721-38-56</t>
  </si>
  <si>
    <t>0000510000174</t>
  </si>
  <si>
    <t>МУЗ "Стоматологическая поликлиника"                города Фрязино</t>
  </si>
  <si>
    <t>148/10-к</t>
  </si>
  <si>
    <t>Протокол рассмотрения и оценки котировочных заявок №148/10-к-1  от 07.12.2010</t>
  </si>
  <si>
    <t>15/12</t>
  </si>
  <si>
    <t>«Ремонт хирургического кабинета  МУЗ «Стоматологическая поликлиника» по адресу г. Фрязино ул. Советская д. 2б»</t>
  </si>
  <si>
    <t>444500.00</t>
  </si>
  <si>
    <t>495-223-62-54</t>
  </si>
  <si>
    <t>0000310000175</t>
  </si>
  <si>
    <t xml:space="preserve">31/10-ОА-1  </t>
  </si>
  <si>
    <t>Протокол рассмотрения заявок на участие в открытом аукционе             № 31/10-ОА-1 от 09.12.2010</t>
  </si>
  <si>
    <t>«Приобретение жилого помещения для многодетной семьи».</t>
  </si>
  <si>
    <t>4800000.00</t>
  </si>
  <si>
    <t>Сотникова Любовь Николаевна</t>
  </si>
  <si>
    <t xml:space="preserve">141195, Москов-ская область,        г. Фрязино, 
Проспект Мира, д. 8, кв. 16
</t>
  </si>
  <si>
    <t>8-909-628-59-52</t>
  </si>
  <si>
    <t>0000110000177</t>
  </si>
  <si>
    <t xml:space="preserve">33/10-ОА-1  </t>
  </si>
  <si>
    <t>Протокол рассмотрения заявок на участие в открытом аукционе             № 33/10-ОА-1 от 09.12.2010</t>
  </si>
  <si>
    <t>«Оказание автотранспортных услуг для нужд Администрации                      г. Фрязино».</t>
  </si>
  <si>
    <t>4590652.00</t>
  </si>
  <si>
    <t xml:space="preserve"> Московская обл., г. 
Фрязино, Заво-дской проезд, д.2 
</t>
  </si>
  <si>
    <t>496-56-5-28-56</t>
  </si>
  <si>
    <t>12.2011</t>
  </si>
  <si>
    <t>0000510000178</t>
  </si>
  <si>
    <t>151/10-к</t>
  </si>
  <si>
    <t>Протокол рассмотрения и оценки котировочных заявок №151/10-к-1  от 13.12.2010</t>
  </si>
  <si>
    <t>«Поставка программно-аппаратного сетевого комплекса «Автоматизированная система управления оказанием медицинской помощи по обязательному медицинскому страхованию» для МУЗ «Стоматологическая поликлиника» г. Фрязино"</t>
  </si>
  <si>
    <t>261874.50</t>
  </si>
  <si>
    <t>ЗАО «Икс-ком. ру»</t>
  </si>
  <si>
    <t>8-495-799-96-00</t>
  </si>
  <si>
    <t>0003610000179</t>
  </si>
  <si>
    <t>МУЧ "Дворец культуры "Исток"          г. Фрязино"</t>
  </si>
  <si>
    <t>149/10-к</t>
  </si>
  <si>
    <t>Протокол рассмотрения и оценки котировочных заявок №149/10-к-1  от 15.12.2010</t>
  </si>
  <si>
    <t>«Капитальный ремонт кровли (холл) для Муниципального  учреждения «Дворец культуры «Исток» г. Фрязино».</t>
  </si>
  <si>
    <t>299996.50</t>
  </si>
  <si>
    <t>ЗАО «Стройдеталь»</t>
  </si>
  <si>
    <t xml:space="preserve">Московская область, 
г. Фрязино, ул. Озерная, д.10
</t>
  </si>
  <si>
    <t>0000110000180</t>
  </si>
  <si>
    <t>152/10-к</t>
  </si>
  <si>
    <t>Протокол рассмотрения и оценки котировочных заявок №152/10-к-1  от 15.12.2010</t>
  </si>
  <si>
    <t>«Оказание услуг по уборке служебных помещений Администрации г. Фрязино (для субъектов малого предпринимательства)»</t>
  </si>
  <si>
    <t>201900.00</t>
  </si>
  <si>
    <t xml:space="preserve">МУП «БОН» 
г. Фрязино
</t>
  </si>
  <si>
    <t>141195, Москов-ская область, г. Фрязино, ул. Цен-тральная, д. 10</t>
  </si>
  <si>
    <t>496-56-4-26-97</t>
  </si>
  <si>
    <t>0003510000182</t>
  </si>
  <si>
    <t>153/10-к</t>
  </si>
  <si>
    <t>Протокол рассмотрения и оценки котировочных заявок №153/10-к-1  от 15.12.2010</t>
  </si>
  <si>
    <t>«Поставка рояля»</t>
  </si>
  <si>
    <t>500000.00</t>
  </si>
  <si>
    <t>ООО «Форте и Пиано»</t>
  </si>
  <si>
    <t>129110, г. Москва, Проспект Мира, д. 48, стр. 6</t>
  </si>
  <si>
    <t>495-681-16-76</t>
  </si>
  <si>
    <t>0003510000183</t>
  </si>
  <si>
    <t>154/10-к</t>
  </si>
  <si>
    <t>Протокол рассмотрения и оценки котировочных заявок №154/10-к-1  от 15.12.2010</t>
  </si>
  <si>
    <t>«Оказание услуг по техническому и профилактическому обслуживанию рояля»</t>
  </si>
  <si>
    <t>300000.00</t>
  </si>
  <si>
    <t>0000310000184</t>
  </si>
  <si>
    <t>155/10-к</t>
  </si>
  <si>
    <t>Протокол рассмотрения и оценки котировочных заявок №155/10-к-1  от 15.12.2010</t>
  </si>
  <si>
    <t xml:space="preserve">390000.00 </t>
  </si>
  <si>
    <t>06.2011</t>
  </si>
  <si>
    <t>0000310000185</t>
  </si>
  <si>
    <t>157/10-к</t>
  </si>
  <si>
    <t>Протокол рассмотрения и оценки котировочных заявок №157/10-к-1  от 10.12.2010</t>
  </si>
  <si>
    <t>«Оказание услуг по охране 4-х этажного здания, с одноэтажной пристройкой - спортивным залом, по адресу: г. Фрязино, ул. Центральная, д.11»</t>
  </si>
  <si>
    <t>192000.00</t>
  </si>
  <si>
    <t>ООО «Частная охранная орга-низация «Марс»</t>
  </si>
  <si>
    <t>141190, МО, г. Фрязино, пр-д Десантников, д.11</t>
  </si>
  <si>
    <t>56-7-83-52</t>
  </si>
  <si>
    <t>0000310000186</t>
  </si>
  <si>
    <t>156/10-к</t>
  </si>
  <si>
    <t>Протокол рассмотрения и оценки котировочных заявок №156/10-к-1  от 10.12.2010</t>
  </si>
  <si>
    <t>«Авторское сопровождение сетевого программного комплекса ПО «Субсидии» отдела жилищных субсидий Комитета по управлению имуществом и жилищным вопросам администрации г. Фрязино».</t>
  </si>
  <si>
    <t xml:space="preserve">127440.00 </t>
  </si>
  <si>
    <t>ООО «Алком-Софт»</t>
  </si>
  <si>
    <t>г. Москва, Михалковская ул., д.63Б, стр.1</t>
  </si>
  <si>
    <t>0003610000187</t>
  </si>
  <si>
    <t>0002410000188</t>
  </si>
  <si>
    <t xml:space="preserve">11/10-ОА-2  </t>
  </si>
  <si>
    <t>Протокол открытого аукциона             № 11/10-ОА-2 от 31.05.2010</t>
  </si>
  <si>
    <t>«Выполнение работ по благоустройству территории прилегающей к занимаемому МОУ СОШ №1 г. Фрязино зданию»</t>
  </si>
  <si>
    <t>461 305.00</t>
  </si>
  <si>
    <t>141190, Московская область, г. Фрязино, ул. Озерная, д. 1В</t>
  </si>
  <si>
    <t>0000410000191</t>
  </si>
  <si>
    <t xml:space="preserve">Бюджет 
города Фрязино. Средства, полученные от оказания платных услуг.
</t>
  </si>
  <si>
    <t>161/10-к</t>
  </si>
  <si>
    <t>Протокол рассмотрения и оценки котировочных заявок №161/10-к-1  от 31.12.2010</t>
  </si>
  <si>
    <t>«Оказание охранных услуг МУЗ «ЦГБ им. М.В.Гольца» г. Фрязино».</t>
  </si>
  <si>
    <t>227450.00</t>
  </si>
  <si>
    <t>ООО Частное охранное предприятие «Ястреб»</t>
  </si>
  <si>
    <t>141100, МО, г.Щелково, 1-ый Советский переулок, д.2</t>
  </si>
  <si>
    <t>(499)271-65-21</t>
  </si>
  <si>
    <t>0000410000192</t>
  </si>
  <si>
    <t>160/10-к</t>
  </si>
  <si>
    <t>Протокол рассмотрения и оценки котировочных заявок №160/10-к-1  от 21.12.2010</t>
  </si>
  <si>
    <t>«Поставка аппаратно-программного энцефалографического комплекса для МУЗ «ЦГБ им. М.В.Гольца» г. Фрязино субъектами малого предпринимательства».</t>
  </si>
  <si>
    <t>355000.00</t>
  </si>
  <si>
    <t>ООО «Медтраст»</t>
  </si>
  <si>
    <t>143969, г.Реутов, МО, Юбилейный пр-кт, д.54</t>
  </si>
  <si>
    <t>02.2011</t>
  </si>
  <si>
    <t>0000410000193</t>
  </si>
  <si>
    <t xml:space="preserve">Бюджет 
города Фрязино. Средства ОМС.          Средства, полученные от оказания платных услуг.
</t>
  </si>
  <si>
    <t>168/10-к</t>
  </si>
  <si>
    <t>Протокол рассмотрения и оценки котировочных заявок №168/10-к-1  от 22.12.2010</t>
  </si>
  <si>
    <t>202660.00</t>
  </si>
  <si>
    <t>142502,МО, г. Павловский Посад, ул. Орджоникидзе, д. 38</t>
  </si>
  <si>
    <t>496-43-222-55</t>
  </si>
  <si>
    <t>0000410000194</t>
  </si>
  <si>
    <t>169/10-к</t>
  </si>
  <si>
    <t>Протокол рассмотрения и оценки котировочных заявок №169/10-к-1  от 22.12.2010</t>
  </si>
  <si>
    <t>«Поставка кур для МУЗ «ЦГБ им. М.В. Гольца» г. Фрязино субъектами малого предпринимательства».</t>
  </si>
  <si>
    <t>133110.00</t>
  </si>
  <si>
    <t>141100, МО, Щелково, ул. Советская, 1а</t>
  </si>
  <si>
    <t>496-56-2-85-54</t>
  </si>
  <si>
    <t>0000410000195</t>
  </si>
  <si>
    <t xml:space="preserve">36/10-ОА-2  </t>
  </si>
  <si>
    <t>Протокол открытого аукциона                           № 36/10-ОА-2 от 17.12.2010</t>
  </si>
  <si>
    <t>5398113.74</t>
  </si>
  <si>
    <t>ООО «МОЛ-МАН»</t>
  </si>
  <si>
    <t>141021, Московская область, г. Мытищи, ул. Юбилейная, д. 11-3-29</t>
  </si>
  <si>
    <t>495-232-91-27</t>
  </si>
  <si>
    <t>0000410000196</t>
  </si>
  <si>
    <t xml:space="preserve">Бюджет 
города Фрязино. Средства ОМС. Средства, полученные по родовым сертификатам.  
</t>
  </si>
  <si>
    <t xml:space="preserve">35/10-ОА-2  </t>
  </si>
  <si>
    <t>Протокол открытого аукциона                               № 35/10-ОА-2 от 17.12.2010</t>
  </si>
  <si>
    <t>«Поставка медицинских инструментов колющих, режущих, зондирующих, бужирующих для МУЗ «ЦГБ им. М.В. Гольца» г. Фрязино».</t>
  </si>
  <si>
    <t>2174637.2</t>
  </si>
  <si>
    <t>ООО «МК»</t>
  </si>
  <si>
    <t>121108, г. Москва, ул. Ивана Франко, д. 4, корпус. 1, офис 68</t>
  </si>
  <si>
    <t>495-380-00-80</t>
  </si>
  <si>
    <t>0000410000197</t>
  </si>
  <si>
    <t xml:space="preserve">Средства РФПМ ОМС.          
</t>
  </si>
  <si>
    <t>159/10-к</t>
  </si>
  <si>
    <t>Протокол рассмотрения и оценки котировочных заявок №159/10-к-1  от 21.12.2010</t>
  </si>
  <si>
    <t>«Поставка системы суточного мониторирования артериального давления для МУЗ «ЦГБ имени М.В.Гольца» г. Фрязино субъектами малого предпринимательства».</t>
  </si>
  <si>
    <t xml:space="preserve">110000.00 </t>
  </si>
  <si>
    <t>ООО «Медицинская компания «ДМС Передовые Технологии»</t>
  </si>
  <si>
    <t>121165, г.Москва, ул.Киевская, д.20А, офис 9</t>
  </si>
  <si>
    <t>499-501-34-35</t>
  </si>
  <si>
    <t>0000710000198</t>
  </si>
  <si>
    <t>1540645.29</t>
  </si>
  <si>
    <t xml:space="preserve">141195, Московская обл., г. Фрязино, ул. 60 лет СССР д.4, стр.1
</t>
  </si>
  <si>
    <t>0000710000199</t>
  </si>
  <si>
    <t>0000410000200</t>
  </si>
  <si>
    <t>158/10-к</t>
  </si>
  <si>
    <t>Протокол рассмотрения и оценки котировочных заявок №158/10-к-1  от 15.12.2010</t>
  </si>
  <si>
    <t>«Поставка программно-аппаратного сетевого комплекса «Автоматизированная система управления оказанием медицинской помощи по обязательному медицинскому страхованию» для МУЗ «ЦГБ им. М.В. Гольца» г. Фрязино»</t>
  </si>
  <si>
    <t>345401.72</t>
  </si>
  <si>
    <t>8-999-600</t>
  </si>
  <si>
    <t>0000410000201</t>
  </si>
  <si>
    <t xml:space="preserve">Бюджет 
города Фрязино.     
</t>
  </si>
  <si>
    <t>часть 2 пункт 1  ст. 55 Федерального закона от 21.07.2005 г. №94-ФЗ</t>
  </si>
  <si>
    <t>84/11</t>
  </si>
  <si>
    <t>537444.88</t>
  </si>
  <si>
    <t>ОВО при УВД по Щелковскому муниципальному району</t>
  </si>
  <si>
    <t>141100, МО, г.Щелково, пл. Ленина, д.1</t>
  </si>
  <si>
    <t>0000410000202</t>
  </si>
  <si>
    <t>14116722.75</t>
  </si>
  <si>
    <t xml:space="preserve">141195, Московская обл., г. Фрязино, ул. 60 лет СССР, д. 4, стр.1
</t>
  </si>
  <si>
    <t>5052021890</t>
  </si>
  <si>
    <t>0000110000203</t>
  </si>
  <si>
    <t>930124.96</t>
  </si>
  <si>
    <t>0000410000204</t>
  </si>
  <si>
    <t>6907197.02</t>
  </si>
  <si>
    <t>0000410000205</t>
  </si>
  <si>
    <t>133"Ф"</t>
  </si>
  <si>
    <t>3124684.37</t>
  </si>
  <si>
    <t>0000410000206</t>
  </si>
  <si>
    <t>700000.00</t>
  </si>
  <si>
    <t>Щелковский узел электросвязи Московский филиал ОАО "ЦентрТелеком"</t>
  </si>
  <si>
    <t>0000410000207</t>
  </si>
  <si>
    <t>08/54-0473</t>
  </si>
  <si>
    <t>177120.00</t>
  </si>
  <si>
    <t>0000110000208</t>
  </si>
</sst>
</file>

<file path=xl/styles.xml><?xml version="1.0" encoding="utf-8"?>
<styleSheet xmlns="http://schemas.openxmlformats.org/spreadsheetml/2006/main">
  <numFmts count="11">
    <numFmt numFmtId="164" formatCode="GENERAL"/>
    <numFmt numFmtId="165" formatCode="#,##0"/>
    <numFmt numFmtId="166" formatCode="@"/>
    <numFmt numFmtId="167" formatCode="DD/MMM"/>
    <numFmt numFmtId="168" formatCode="#,##0.00"/>
    <numFmt numFmtId="169" formatCode="MM/YY"/>
    <numFmt numFmtId="170" formatCode="#,##0.00_р_."/>
    <numFmt numFmtId="171" formatCode="DD/MM/YYYY"/>
    <numFmt numFmtId="172" formatCode="# ?/?"/>
    <numFmt numFmtId="173" formatCode="DD/MM/YY"/>
    <numFmt numFmtId="174" formatCode="0.00"/>
  </numFmts>
  <fonts count="37">
    <font>
      <sz val="10"/>
      <name val="Arial"/>
      <family val="2"/>
    </font>
    <font>
      <sz val="10"/>
      <name val="Arial Cyr"/>
      <family val="2"/>
    </font>
    <font>
      <sz val="10"/>
      <name val="Times New Roman"/>
      <family val="1"/>
    </font>
    <font>
      <b/>
      <sz val="10"/>
      <name val="Times New Roman"/>
      <family val="1"/>
    </font>
    <font>
      <b/>
      <sz val="10"/>
      <name val="Arial"/>
      <family val="2"/>
    </font>
    <font>
      <sz val="12"/>
      <name val="Times New Roman"/>
      <family val="1"/>
    </font>
    <font>
      <b/>
      <sz val="12"/>
      <name val="Times New Roman"/>
      <family val="1"/>
    </font>
    <font>
      <sz val="11"/>
      <name val="Times New Roman"/>
      <family val="1"/>
    </font>
    <font>
      <b/>
      <sz val="11"/>
      <name val="Times New Roman"/>
      <family val="1"/>
    </font>
    <font>
      <b/>
      <sz val="9"/>
      <name val="Arial"/>
      <family val="2"/>
    </font>
    <font>
      <sz val="9"/>
      <name val="Arial"/>
      <family val="2"/>
    </font>
    <font>
      <sz val="8"/>
      <name val="Arial"/>
      <family val="2"/>
    </font>
    <font>
      <b/>
      <sz val="8"/>
      <name val="Arial Cyr"/>
      <family val="2"/>
    </font>
    <font>
      <sz val="8"/>
      <name val="Arial Cyr"/>
      <family val="2"/>
    </font>
    <font>
      <sz val="8"/>
      <name val="Times New Roman"/>
      <family val="1"/>
    </font>
    <font>
      <u val="single"/>
      <sz val="8"/>
      <color indexed="12"/>
      <name val="Arial Cyr"/>
      <family val="2"/>
    </font>
    <font>
      <u val="single"/>
      <sz val="7.5"/>
      <color indexed="12"/>
      <name val="Arial"/>
      <family val="2"/>
    </font>
    <font>
      <u val="single"/>
      <sz val="8"/>
      <name val="Arial Cyr"/>
      <family val="2"/>
    </font>
    <font>
      <b/>
      <sz val="10"/>
      <name val="Arial Cyr"/>
      <family val="2"/>
    </font>
    <font>
      <sz val="10"/>
      <color indexed="8"/>
      <name val="Times New Roman"/>
      <family val="1"/>
    </font>
    <font>
      <b/>
      <sz val="10"/>
      <color indexed="8"/>
      <name val="Times New Roman"/>
      <family val="1"/>
    </font>
    <font>
      <sz val="10"/>
      <color indexed="10"/>
      <name val="Times New Roman"/>
      <family val="1"/>
    </font>
    <font>
      <b/>
      <sz val="10"/>
      <color indexed="10"/>
      <name val="Times New Roman"/>
      <family val="1"/>
    </font>
    <font>
      <b/>
      <sz val="10"/>
      <name val="Verdana"/>
      <family val="2"/>
    </font>
    <font>
      <sz val="5"/>
      <name val="Arial"/>
      <family val="2"/>
    </font>
    <font>
      <sz val="11"/>
      <color indexed="8"/>
      <name val="Times New Roman"/>
      <family val="1"/>
    </font>
    <font>
      <b/>
      <sz val="11"/>
      <color indexed="8"/>
      <name val="Times New Roman"/>
      <family val="1"/>
    </font>
    <font>
      <b/>
      <sz val="11.5"/>
      <color indexed="8"/>
      <name val="Times New Roman"/>
      <family val="1"/>
    </font>
    <font>
      <sz val="9"/>
      <name val="Times New Roman"/>
      <family val="1"/>
    </font>
    <font>
      <b/>
      <sz val="9"/>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u val="single"/>
      <sz val="12"/>
      <color indexed="8"/>
      <name val="Times New Roman"/>
      <family val="1"/>
    </font>
    <font>
      <sz val="11"/>
      <color indexed="10"/>
      <name val="Times New Roman"/>
      <family val="1"/>
    </font>
    <font>
      <sz val="10"/>
      <color indexed="8"/>
      <name val="Arial"/>
      <family val="2"/>
    </font>
  </fonts>
  <fills count="3">
    <fill>
      <patternFill/>
    </fill>
    <fill>
      <patternFill patternType="gray125"/>
    </fill>
    <fill>
      <patternFill patternType="solid">
        <fgColor indexed="9"/>
        <bgColor indexed="64"/>
      </patternFill>
    </fill>
  </fills>
  <borders count="46">
    <border>
      <left/>
      <right/>
      <top/>
      <bottom/>
      <diagonal/>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style="medium">
        <color indexed="8"/>
      </bottom>
    </border>
    <border>
      <left>
        <color indexed="63"/>
      </left>
      <right style="thin">
        <color indexed="8"/>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6" fillId="0" borderId="0" applyNumberFormat="0" applyFill="0" applyBorder="0" applyAlignment="0" applyProtection="0"/>
    <xf numFmtId="164" fontId="1" fillId="0" borderId="0">
      <alignment/>
      <protection/>
    </xf>
    <xf numFmtId="164" fontId="0" fillId="0" borderId="0">
      <alignment/>
      <protection/>
    </xf>
  </cellStyleXfs>
  <cellXfs count="464">
    <xf numFmtId="164" fontId="0" fillId="0" borderId="0" xfId="0" applyAlignment="1">
      <alignment/>
    </xf>
    <xf numFmtId="164" fontId="2" fillId="0" borderId="1" xfId="0" applyFont="1" applyBorder="1" applyAlignment="1">
      <alignment vertical="top" wrapText="1"/>
    </xf>
    <xf numFmtId="164" fontId="2" fillId="0" borderId="2" xfId="0" applyFont="1" applyBorder="1" applyAlignment="1">
      <alignment vertical="top" wrapText="1"/>
    </xf>
    <xf numFmtId="164" fontId="2" fillId="0" borderId="1" xfId="0" applyFont="1" applyBorder="1" applyAlignment="1">
      <alignment horizontal="center" vertical="top" wrapText="1"/>
    </xf>
    <xf numFmtId="164" fontId="2" fillId="0" borderId="2" xfId="0" applyFont="1" applyBorder="1" applyAlignment="1">
      <alignment horizontal="center" vertical="top" wrapText="1"/>
    </xf>
    <xf numFmtId="164" fontId="2" fillId="0" borderId="3" xfId="0" applyFont="1" applyBorder="1" applyAlignment="1">
      <alignment vertical="top" wrapText="1"/>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3" fillId="0" borderId="2" xfId="0" applyFont="1" applyBorder="1" applyAlignment="1">
      <alignment horizontal="center" vertical="top" wrapText="1"/>
    </xf>
    <xf numFmtId="165" fontId="2" fillId="0" borderId="3" xfId="0" applyNumberFormat="1" applyFont="1" applyBorder="1" applyAlignment="1">
      <alignment horizontal="center" vertical="top" wrapText="1"/>
    </xf>
    <xf numFmtId="164" fontId="2" fillId="0" borderId="5" xfId="0" applyFont="1" applyBorder="1" applyAlignment="1">
      <alignment horizontal="center" vertical="top" wrapText="1"/>
    </xf>
    <xf numFmtId="164" fontId="2" fillId="0" borderId="5" xfId="0" applyFont="1" applyBorder="1" applyAlignment="1">
      <alignment vertical="top" wrapText="1"/>
    </xf>
    <xf numFmtId="165" fontId="2" fillId="0" borderId="5" xfId="0" applyNumberFormat="1" applyFont="1" applyBorder="1" applyAlignment="1">
      <alignment horizontal="center" vertical="top" wrapText="1"/>
    </xf>
    <xf numFmtId="164" fontId="2" fillId="0" borderId="6" xfId="0" applyFont="1" applyBorder="1" applyAlignment="1">
      <alignment horizontal="center" vertical="top" wrapText="1"/>
    </xf>
    <xf numFmtId="164" fontId="2" fillId="0" borderId="7" xfId="0" applyFont="1" applyBorder="1" applyAlignment="1">
      <alignment vertical="top" wrapText="1"/>
    </xf>
    <xf numFmtId="164" fontId="2" fillId="0" borderId="7" xfId="0" applyFont="1" applyBorder="1" applyAlignment="1">
      <alignment horizontal="center" vertical="top" wrapText="1"/>
    </xf>
    <xf numFmtId="164" fontId="2" fillId="0" borderId="4" xfId="0" applyFont="1" applyBorder="1" applyAlignment="1">
      <alignment vertical="top" wrapText="1"/>
    </xf>
    <xf numFmtId="164" fontId="3" fillId="0" borderId="2" xfId="0" applyFont="1" applyBorder="1" applyAlignment="1">
      <alignment vertical="top" wrapText="1"/>
    </xf>
    <xf numFmtId="164" fontId="3" fillId="0" borderId="4" xfId="0" applyFont="1" applyBorder="1" applyAlignment="1">
      <alignment horizontal="center" vertical="top" wrapText="1"/>
    </xf>
    <xf numFmtId="164" fontId="3" fillId="0" borderId="5" xfId="0" applyFont="1" applyBorder="1" applyAlignment="1">
      <alignment vertical="top" wrapText="1"/>
    </xf>
    <xf numFmtId="164" fontId="0" fillId="0" borderId="3" xfId="0" applyBorder="1" applyAlignment="1">
      <alignment vertical="top" wrapText="1"/>
    </xf>
    <xf numFmtId="164" fontId="0" fillId="0" borderId="4" xfId="0" applyBorder="1" applyAlignment="1">
      <alignment vertical="top" wrapText="1"/>
    </xf>
    <xf numFmtId="164" fontId="2" fillId="0" borderId="8" xfId="0" applyFont="1" applyBorder="1" applyAlignment="1">
      <alignment vertical="top" wrapText="1"/>
    </xf>
    <xf numFmtId="164" fontId="2" fillId="0" borderId="0" xfId="0" applyFont="1" applyAlignment="1">
      <alignment vertical="top" wrapText="1"/>
    </xf>
    <xf numFmtId="164" fontId="2" fillId="0" borderId="6" xfId="0" applyFont="1" applyBorder="1" applyAlignment="1">
      <alignment vertical="top" wrapText="1"/>
    </xf>
    <xf numFmtId="164" fontId="4" fillId="0" borderId="3" xfId="0" applyFont="1" applyBorder="1" applyAlignment="1">
      <alignment horizontal="center" vertical="top" wrapText="1"/>
    </xf>
    <xf numFmtId="164" fontId="4" fillId="0" borderId="2" xfId="0" applyFont="1" applyBorder="1" applyAlignment="1">
      <alignment horizontal="center" vertical="top" wrapText="1"/>
    </xf>
    <xf numFmtId="164" fontId="4" fillId="0" borderId="4" xfId="0" applyFont="1" applyBorder="1" applyAlignment="1">
      <alignment horizontal="center" vertical="top" wrapText="1"/>
    </xf>
    <xf numFmtId="164" fontId="3" fillId="0" borderId="3" xfId="0" applyFont="1" applyBorder="1" applyAlignment="1">
      <alignment horizontal="center" vertical="top" wrapText="1"/>
    </xf>
    <xf numFmtId="164" fontId="3" fillId="0" borderId="3" xfId="0" applyFont="1" applyBorder="1" applyAlignment="1">
      <alignment vertical="top" wrapText="1"/>
    </xf>
    <xf numFmtId="164" fontId="2" fillId="0" borderId="4" xfId="0" applyFont="1" applyBorder="1" applyAlignment="1">
      <alignment horizontal="center" wrapText="1"/>
    </xf>
    <xf numFmtId="164" fontId="5" fillId="0" borderId="3" xfId="0" applyFont="1" applyBorder="1" applyAlignment="1">
      <alignment horizontal="center" vertical="top" wrapText="1"/>
    </xf>
    <xf numFmtId="164" fontId="6" fillId="0" borderId="3" xfId="0" applyFont="1" applyBorder="1" applyAlignment="1">
      <alignment vertical="top" wrapText="1"/>
    </xf>
    <xf numFmtId="164" fontId="2" fillId="0" borderId="9" xfId="0" applyFont="1" applyBorder="1" applyAlignment="1">
      <alignment horizontal="center" vertical="top" wrapText="1"/>
    </xf>
    <xf numFmtId="164" fontId="7" fillId="0" borderId="0" xfId="0" applyFont="1" applyAlignment="1">
      <alignment vertical="top" wrapText="1"/>
    </xf>
    <xf numFmtId="164" fontId="8" fillId="0" borderId="3" xfId="0" applyFont="1" applyBorder="1" applyAlignment="1">
      <alignment horizontal="center" vertical="top" wrapText="1"/>
    </xf>
    <xf numFmtId="164" fontId="8" fillId="0" borderId="4" xfId="0" applyFont="1" applyBorder="1" applyAlignment="1">
      <alignment horizontal="center" vertical="top" wrapText="1"/>
    </xf>
    <xf numFmtId="164" fontId="2" fillId="0" borderId="0" xfId="0" applyFont="1" applyBorder="1" applyAlignment="1">
      <alignment wrapText="1"/>
    </xf>
    <xf numFmtId="164" fontId="2" fillId="0" borderId="0" xfId="0" applyFont="1" applyAlignment="1">
      <alignment wrapText="1"/>
    </xf>
    <xf numFmtId="164" fontId="2" fillId="0" borderId="9" xfId="0" applyFont="1" applyBorder="1" applyAlignment="1">
      <alignment vertical="top" wrapText="1"/>
    </xf>
    <xf numFmtId="164" fontId="3" fillId="0" borderId="9" xfId="0" applyFont="1" applyBorder="1" applyAlignment="1">
      <alignment horizontal="center" vertical="top" wrapText="1"/>
    </xf>
    <xf numFmtId="164" fontId="2" fillId="0" borderId="10" xfId="0" applyFont="1" applyBorder="1" applyAlignment="1">
      <alignment wrapText="1"/>
    </xf>
    <xf numFmtId="165" fontId="2" fillId="0" borderId="2" xfId="0" applyNumberFormat="1" applyFont="1" applyBorder="1" applyAlignment="1">
      <alignment horizontal="center" vertical="top" wrapText="1"/>
    </xf>
    <xf numFmtId="166" fontId="2" fillId="0" borderId="9" xfId="0" applyNumberFormat="1" applyFont="1" applyBorder="1" applyAlignment="1">
      <alignment horizontal="center" vertical="top" wrapText="1"/>
    </xf>
    <xf numFmtId="164" fontId="0" fillId="0" borderId="1" xfId="0" applyFont="1" applyBorder="1" applyAlignment="1">
      <alignment vertical="top" wrapText="1"/>
    </xf>
    <xf numFmtId="164" fontId="0" fillId="0" borderId="1" xfId="0" applyFont="1" applyBorder="1" applyAlignment="1">
      <alignment horizontal="center" vertical="top" wrapText="1"/>
    </xf>
    <xf numFmtId="164" fontId="0" fillId="0" borderId="6" xfId="0" applyFont="1" applyBorder="1" applyAlignment="1">
      <alignment vertical="top" wrapText="1"/>
    </xf>
    <xf numFmtId="164" fontId="0" fillId="0" borderId="5" xfId="0" applyFont="1" applyBorder="1" applyAlignment="1">
      <alignment vertical="top" wrapText="1"/>
    </xf>
    <xf numFmtId="164" fontId="0" fillId="0" borderId="5" xfId="0" applyFont="1" applyBorder="1" applyAlignment="1">
      <alignment horizontal="center" vertical="top" wrapText="1"/>
    </xf>
    <xf numFmtId="164" fontId="0" fillId="0" borderId="7" xfId="0" applyFont="1" applyBorder="1" applyAlignment="1">
      <alignment vertical="top" wrapText="1"/>
    </xf>
    <xf numFmtId="164" fontId="0" fillId="0" borderId="3" xfId="0" applyFont="1" applyBorder="1" applyAlignment="1">
      <alignment vertical="top" wrapText="1"/>
    </xf>
    <xf numFmtId="164" fontId="0" fillId="0" borderId="2" xfId="0" applyFont="1" applyBorder="1" applyAlignment="1">
      <alignment horizontal="center" vertical="top" wrapText="1"/>
    </xf>
    <xf numFmtId="164" fontId="2" fillId="0" borderId="3" xfId="0" applyFont="1" applyBorder="1" applyAlignment="1">
      <alignment horizontal="justify" vertical="top" wrapText="1"/>
    </xf>
    <xf numFmtId="164" fontId="4" fillId="0" borderId="9" xfId="0" applyFont="1" applyBorder="1" applyAlignment="1">
      <alignment horizontal="center" vertical="top" wrapText="1"/>
    </xf>
    <xf numFmtId="164" fontId="2" fillId="0" borderId="3" xfId="0" applyFont="1" applyBorder="1" applyAlignment="1">
      <alignment wrapText="1"/>
    </xf>
    <xf numFmtId="164" fontId="2" fillId="0" borderId="2" xfId="0" applyFont="1" applyBorder="1" applyAlignment="1">
      <alignment horizontal="center" wrapText="1"/>
    </xf>
    <xf numFmtId="164" fontId="2" fillId="0" borderId="6" xfId="0" applyFont="1" applyBorder="1" applyAlignment="1">
      <alignment horizontal="center" wrapText="1"/>
    </xf>
    <xf numFmtId="164" fontId="2" fillId="0" borderId="7" xfId="0" applyFont="1" applyBorder="1" applyAlignment="1">
      <alignment horizontal="center" wrapText="1"/>
    </xf>
    <xf numFmtId="164" fontId="2" fillId="0" borderId="9" xfId="0" applyFont="1" applyBorder="1" applyAlignment="1">
      <alignment horizontal="center" wrapText="1"/>
    </xf>
    <xf numFmtId="164" fontId="2" fillId="0" borderId="2" xfId="0" applyFont="1" applyBorder="1" applyAlignment="1">
      <alignment wrapText="1"/>
    </xf>
    <xf numFmtId="164" fontId="2" fillId="0" borderId="4" xfId="0" applyFont="1" applyBorder="1" applyAlignment="1">
      <alignment wrapText="1"/>
    </xf>
    <xf numFmtId="164" fontId="2" fillId="0" borderId="3" xfId="0" applyFont="1" applyBorder="1" applyAlignment="1">
      <alignment horizontal="center" wrapText="1"/>
    </xf>
    <xf numFmtId="164" fontId="2" fillId="0" borderId="2" xfId="0" applyFont="1" applyBorder="1" applyAlignment="1">
      <alignment horizontal="justify" vertical="top" wrapText="1"/>
    </xf>
    <xf numFmtId="167" fontId="2" fillId="0" borderId="2" xfId="0" applyNumberFormat="1" applyFont="1" applyBorder="1" applyAlignment="1">
      <alignment horizontal="center" vertical="top" wrapText="1"/>
    </xf>
    <xf numFmtId="164" fontId="0" fillId="0" borderId="5" xfId="0" applyBorder="1" applyAlignment="1">
      <alignment vertical="top" wrapText="1"/>
    </xf>
    <xf numFmtId="164" fontId="6" fillId="0" borderId="2" xfId="0" applyFont="1" applyBorder="1" applyAlignment="1">
      <alignment vertical="top" wrapText="1"/>
    </xf>
    <xf numFmtId="164" fontId="2" fillId="0" borderId="11" xfId="0" applyFont="1" applyBorder="1" applyAlignment="1">
      <alignment horizontal="center" vertical="top" wrapText="1"/>
    </xf>
    <xf numFmtId="164" fontId="2" fillId="0" borderId="12" xfId="0" applyFont="1" applyBorder="1" applyAlignment="1">
      <alignment horizontal="center" vertical="top" wrapText="1"/>
    </xf>
    <xf numFmtId="164" fontId="2" fillId="0" borderId="12" xfId="0" applyFont="1" applyBorder="1" applyAlignment="1">
      <alignment vertical="top" wrapText="1"/>
    </xf>
    <xf numFmtId="165" fontId="2" fillId="0" borderId="12" xfId="0" applyNumberFormat="1" applyFont="1" applyBorder="1" applyAlignment="1">
      <alignment horizontal="center" vertical="top" wrapText="1"/>
    </xf>
    <xf numFmtId="164" fontId="7" fillId="0" borderId="2" xfId="0" applyFont="1" applyBorder="1" applyAlignment="1">
      <alignment horizontal="center" vertical="top" wrapText="1"/>
    </xf>
    <xf numFmtId="164" fontId="7" fillId="0" borderId="12" xfId="0" applyFont="1" applyBorder="1" applyAlignment="1">
      <alignment vertical="top" wrapText="1"/>
    </xf>
    <xf numFmtId="164" fontId="7" fillId="0" borderId="2" xfId="0" applyFont="1" applyBorder="1" applyAlignment="1">
      <alignment vertical="top" wrapText="1"/>
    </xf>
    <xf numFmtId="164" fontId="2" fillId="0" borderId="2" xfId="0" applyFont="1" applyBorder="1" applyAlignment="1">
      <alignment horizontal="left" vertical="top" wrapText="1"/>
    </xf>
    <xf numFmtId="164" fontId="3" fillId="0" borderId="12" xfId="0" applyFont="1" applyBorder="1" applyAlignment="1">
      <alignment horizontal="center" vertical="top" wrapText="1"/>
    </xf>
    <xf numFmtId="164" fontId="7" fillId="0" borderId="13" xfId="0" applyFont="1" applyBorder="1" applyAlignment="1">
      <alignment vertical="top" wrapText="1"/>
    </xf>
    <xf numFmtId="165" fontId="2" fillId="0" borderId="13" xfId="0" applyNumberFormat="1" applyFont="1" applyBorder="1" applyAlignment="1">
      <alignment horizontal="center" vertical="top" wrapText="1"/>
    </xf>
    <xf numFmtId="164" fontId="2" fillId="0" borderId="13" xfId="0" applyFont="1" applyBorder="1" applyAlignment="1">
      <alignment horizontal="center" vertical="top" wrapText="1"/>
    </xf>
    <xf numFmtId="164" fontId="7" fillId="0" borderId="6" xfId="0" applyFont="1" applyBorder="1" applyAlignment="1">
      <alignment horizontal="center" vertical="top" wrapText="1"/>
    </xf>
    <xf numFmtId="164" fontId="7" fillId="0" borderId="4" xfId="0" applyFont="1" applyBorder="1" applyAlignment="1">
      <alignment horizontal="center" vertical="top" wrapText="1"/>
    </xf>
    <xf numFmtId="164" fontId="2" fillId="0" borderId="8" xfId="0" applyFont="1" applyBorder="1" applyAlignment="1">
      <alignment wrapText="1"/>
    </xf>
    <xf numFmtId="164" fontId="3" fillId="0" borderId="13" xfId="0" applyFont="1" applyBorder="1" applyAlignment="1">
      <alignment vertical="top" wrapText="1"/>
    </xf>
    <xf numFmtId="164" fontId="0" fillId="0" borderId="11" xfId="0" applyFont="1" applyBorder="1" applyAlignment="1">
      <alignment vertical="top" wrapText="1"/>
    </xf>
    <xf numFmtId="164" fontId="0" fillId="0" borderId="13" xfId="0" applyFont="1" applyBorder="1" applyAlignment="1">
      <alignment vertical="top" wrapText="1"/>
    </xf>
    <xf numFmtId="164" fontId="0" fillId="0" borderId="12" xfId="0" applyFont="1" applyBorder="1" applyAlignment="1">
      <alignment vertical="top" wrapText="1"/>
    </xf>
    <xf numFmtId="164" fontId="0" fillId="0" borderId="4" xfId="0" applyFont="1" applyBorder="1" applyAlignment="1">
      <alignment vertical="top" wrapText="1"/>
    </xf>
    <xf numFmtId="164" fontId="0" fillId="0" borderId="12" xfId="0" applyBorder="1" applyAlignment="1">
      <alignment vertical="top" wrapText="1"/>
    </xf>
    <xf numFmtId="164" fontId="4" fillId="0" borderId="12" xfId="0" applyFont="1" applyBorder="1" applyAlignment="1">
      <alignment horizontal="center" vertical="top" wrapText="1"/>
    </xf>
    <xf numFmtId="164" fontId="0" fillId="0" borderId="4" xfId="0" applyFont="1" applyBorder="1" applyAlignment="1">
      <alignment horizontal="center" vertical="top" wrapText="1"/>
    </xf>
    <xf numFmtId="164" fontId="0" fillId="0" borderId="12" xfId="0" applyFont="1" applyBorder="1" applyAlignment="1">
      <alignment horizontal="center" vertical="top" wrapText="1"/>
    </xf>
    <xf numFmtId="164" fontId="3" fillId="0" borderId="11" xfId="0" applyFont="1" applyBorder="1" applyAlignment="1">
      <alignment vertical="top" wrapText="1"/>
    </xf>
    <xf numFmtId="164" fontId="0" fillId="0" borderId="3" xfId="0" applyFont="1" applyBorder="1" applyAlignment="1">
      <alignment horizontal="center" vertical="top" wrapText="1"/>
    </xf>
    <xf numFmtId="164" fontId="4" fillId="0" borderId="3" xfId="0" applyFont="1" applyBorder="1" applyAlignment="1">
      <alignment vertical="top" wrapText="1"/>
    </xf>
    <xf numFmtId="166" fontId="2" fillId="0" borderId="12" xfId="0" applyNumberFormat="1" applyFont="1" applyBorder="1" applyAlignment="1">
      <alignment horizontal="center" vertical="top" wrapText="1"/>
    </xf>
    <xf numFmtId="164" fontId="2" fillId="0" borderId="13" xfId="0" applyFont="1" applyBorder="1" applyAlignment="1">
      <alignment vertical="top" wrapText="1"/>
    </xf>
    <xf numFmtId="164" fontId="2" fillId="0" borderId="12" xfId="0" applyFont="1" applyBorder="1" applyAlignment="1">
      <alignment horizontal="left" vertical="top" wrapText="1"/>
    </xf>
    <xf numFmtId="164" fontId="2" fillId="0" borderId="14" xfId="0" applyFont="1" applyBorder="1" applyAlignment="1">
      <alignment horizontal="center" vertical="top" wrapText="1"/>
    </xf>
    <xf numFmtId="166" fontId="2" fillId="0" borderId="15" xfId="0" applyNumberFormat="1" applyFont="1" applyBorder="1" applyAlignment="1">
      <alignment horizontal="center"/>
    </xf>
    <xf numFmtId="166" fontId="2" fillId="0" borderId="16" xfId="0" applyNumberFormat="1" applyFont="1" applyBorder="1" applyAlignment="1">
      <alignment/>
    </xf>
    <xf numFmtId="166" fontId="2" fillId="0" borderId="2" xfId="0" applyNumberFormat="1" applyFont="1" applyBorder="1" applyAlignment="1">
      <alignment horizontal="center" vertical="top" wrapText="1"/>
    </xf>
    <xf numFmtId="166" fontId="2" fillId="0" borderId="4" xfId="0" applyNumberFormat="1" applyFont="1" applyBorder="1" applyAlignment="1">
      <alignment horizontal="center" vertical="top" wrapText="1"/>
    </xf>
    <xf numFmtId="164" fontId="3" fillId="0" borderId="12" xfId="0" applyFont="1" applyBorder="1" applyAlignment="1">
      <alignment vertical="top" wrapText="1"/>
    </xf>
    <xf numFmtId="164" fontId="3" fillId="0" borderId="2" xfId="0" applyFont="1" applyBorder="1" applyAlignment="1">
      <alignment horizontal="right" vertical="top" wrapText="1"/>
    </xf>
    <xf numFmtId="164" fontId="4" fillId="0" borderId="9" xfId="0" applyFont="1" applyBorder="1" applyAlignment="1">
      <alignment horizontal="center" wrapText="1"/>
    </xf>
    <xf numFmtId="164" fontId="4" fillId="0" borderId="2" xfId="0" applyFont="1" applyBorder="1" applyAlignment="1">
      <alignment horizontal="center" wrapText="1"/>
    </xf>
    <xf numFmtId="164" fontId="9" fillId="0" borderId="5" xfId="0" applyFont="1" applyBorder="1" applyAlignment="1">
      <alignment horizontal="right" wrapText="1"/>
    </xf>
    <xf numFmtId="164" fontId="9" fillId="0" borderId="3" xfId="0" applyFont="1" applyBorder="1" applyAlignment="1">
      <alignment wrapText="1"/>
    </xf>
    <xf numFmtId="164" fontId="9" fillId="0" borderId="3" xfId="0" applyFont="1" applyBorder="1" applyAlignment="1">
      <alignment horizontal="center" wrapText="1"/>
    </xf>
    <xf numFmtId="168" fontId="9" fillId="0" borderId="3" xfId="0" applyNumberFormat="1" applyFont="1" applyBorder="1" applyAlignment="1">
      <alignment horizontal="right" wrapText="1"/>
    </xf>
    <xf numFmtId="168" fontId="9" fillId="0" borderId="4" xfId="0" applyNumberFormat="1" applyFont="1" applyBorder="1" applyAlignment="1">
      <alignment horizontal="right" wrapText="1"/>
    </xf>
    <xf numFmtId="164" fontId="10" fillId="0" borderId="5" xfId="0" applyFont="1" applyBorder="1" applyAlignment="1">
      <alignment wrapText="1"/>
    </xf>
    <xf numFmtId="164" fontId="10" fillId="0" borderId="5" xfId="0" applyFont="1" applyBorder="1" applyAlignment="1">
      <alignment horizontal="center" wrapText="1"/>
    </xf>
    <xf numFmtId="164" fontId="10" fillId="0" borderId="13" xfId="0" applyFont="1" applyBorder="1" applyAlignment="1">
      <alignment wrapText="1"/>
    </xf>
    <xf numFmtId="164" fontId="10" fillId="0" borderId="9" xfId="0" applyFont="1" applyBorder="1" applyAlignment="1">
      <alignment horizontal="right" wrapText="1"/>
    </xf>
    <xf numFmtId="164" fontId="10" fillId="0" borderId="9" xfId="0" applyFont="1" applyBorder="1" applyAlignment="1">
      <alignment wrapText="1"/>
    </xf>
    <xf numFmtId="164" fontId="10" fillId="0" borderId="9" xfId="0" applyFont="1" applyBorder="1" applyAlignment="1">
      <alignment horizontal="center" wrapText="1"/>
    </xf>
    <xf numFmtId="168" fontId="10" fillId="0" borderId="2" xfId="0" applyNumberFormat="1" applyFont="1" applyBorder="1" applyAlignment="1">
      <alignment horizontal="right" wrapText="1"/>
    </xf>
    <xf numFmtId="164" fontId="10" fillId="0" borderId="3" xfId="0" applyFont="1" applyBorder="1" applyAlignment="1">
      <alignment horizontal="right" wrapText="1"/>
    </xf>
    <xf numFmtId="164" fontId="10" fillId="0" borderId="3" xfId="0" applyFont="1" applyBorder="1" applyAlignment="1">
      <alignment wrapText="1"/>
    </xf>
    <xf numFmtId="164" fontId="10" fillId="0" borderId="3" xfId="0" applyFont="1" applyBorder="1" applyAlignment="1">
      <alignment horizontal="center" wrapText="1"/>
    </xf>
    <xf numFmtId="168" fontId="10" fillId="0" borderId="4" xfId="0" applyNumberFormat="1" applyFont="1" applyBorder="1" applyAlignment="1">
      <alignment horizontal="right" wrapText="1"/>
    </xf>
    <xf numFmtId="168" fontId="10" fillId="0" borderId="3" xfId="0" applyNumberFormat="1" applyFont="1" applyBorder="1" applyAlignment="1">
      <alignment horizontal="right" wrapText="1"/>
    </xf>
    <xf numFmtId="164" fontId="10" fillId="0" borderId="4" xfId="0" applyFont="1" applyBorder="1" applyAlignment="1">
      <alignment horizontal="right" wrapText="1"/>
    </xf>
    <xf numFmtId="168" fontId="10" fillId="0" borderId="9" xfId="0" applyNumberFormat="1" applyFont="1" applyBorder="1" applyAlignment="1">
      <alignment horizontal="right" wrapText="1"/>
    </xf>
    <xf numFmtId="164" fontId="11" fillId="0" borderId="3" xfId="0" applyFont="1" applyBorder="1" applyAlignment="1">
      <alignment wrapText="1"/>
    </xf>
    <xf numFmtId="164" fontId="11" fillId="0" borderId="10" xfId="0" applyFont="1" applyBorder="1" applyAlignment="1">
      <alignment wrapText="1"/>
    </xf>
    <xf numFmtId="164" fontId="4" fillId="0" borderId="10" xfId="0" applyFont="1" applyBorder="1" applyAlignment="1">
      <alignment horizontal="right" wrapText="1"/>
    </xf>
    <xf numFmtId="168" fontId="0" fillId="0" borderId="4" xfId="0" applyNumberFormat="1" applyFont="1" applyBorder="1" applyAlignment="1">
      <alignment horizontal="right" wrapText="1"/>
    </xf>
    <xf numFmtId="164" fontId="0" fillId="0" borderId="4" xfId="0" applyFont="1" applyBorder="1" applyAlignment="1">
      <alignment horizontal="right" wrapText="1"/>
    </xf>
    <xf numFmtId="164" fontId="4" fillId="0" borderId="10" xfId="0" applyFont="1" applyBorder="1" applyAlignment="1">
      <alignment wrapText="1"/>
    </xf>
    <xf numFmtId="168" fontId="4" fillId="0" borderId="12" xfId="0" applyNumberFormat="1" applyFont="1" applyBorder="1" applyAlignment="1">
      <alignment horizontal="right" wrapText="1"/>
    </xf>
    <xf numFmtId="164" fontId="12" fillId="0" borderId="17" xfId="21" applyFont="1" applyBorder="1">
      <alignment/>
      <protection/>
    </xf>
    <xf numFmtId="164" fontId="12" fillId="0" borderId="18" xfId="21" applyFont="1" applyBorder="1">
      <alignment/>
      <protection/>
    </xf>
    <xf numFmtId="164" fontId="12" fillId="0" borderId="19" xfId="21" applyFont="1" applyBorder="1">
      <alignment/>
      <protection/>
    </xf>
    <xf numFmtId="164" fontId="12" fillId="0" borderId="18" xfId="21" applyFont="1" applyFill="1" applyBorder="1" applyAlignment="1">
      <alignment wrapText="1"/>
      <protection/>
    </xf>
    <xf numFmtId="164" fontId="12" fillId="0" borderId="18" xfId="21" applyFont="1" applyFill="1" applyBorder="1" applyAlignment="1">
      <alignment/>
      <protection/>
    </xf>
    <xf numFmtId="164" fontId="12" fillId="0" borderId="20" xfId="21" applyFont="1" applyFill="1" applyBorder="1" applyAlignment="1">
      <alignment/>
      <protection/>
    </xf>
    <xf numFmtId="164" fontId="12" fillId="0" borderId="21" xfId="21" applyFont="1" applyFill="1" applyBorder="1" applyAlignment="1">
      <alignment wrapText="1"/>
      <protection/>
    </xf>
    <xf numFmtId="164" fontId="12" fillId="0" borderId="22" xfId="21" applyFont="1" applyFill="1" applyBorder="1">
      <alignment/>
      <protection/>
    </xf>
    <xf numFmtId="164" fontId="12" fillId="0" borderId="2" xfId="0" applyFont="1" applyBorder="1" applyAlignment="1">
      <alignment/>
    </xf>
    <xf numFmtId="164" fontId="13" fillId="0" borderId="0" xfId="0" applyFont="1" applyAlignment="1">
      <alignment/>
    </xf>
    <xf numFmtId="164" fontId="13" fillId="0" borderId="23" xfId="21" applyFont="1" applyBorder="1">
      <alignment/>
      <protection/>
    </xf>
    <xf numFmtId="164" fontId="14" fillId="0" borderId="16" xfId="22" applyFont="1" applyFill="1" applyBorder="1">
      <alignment/>
      <protection/>
    </xf>
    <xf numFmtId="164" fontId="13" fillId="0" borderId="16" xfId="21" applyFont="1" applyBorder="1">
      <alignment/>
      <protection/>
    </xf>
    <xf numFmtId="164" fontId="13" fillId="0" borderId="16" xfId="21" applyFont="1" applyFill="1" applyBorder="1">
      <alignment/>
      <protection/>
    </xf>
    <xf numFmtId="164" fontId="13" fillId="0" borderId="24" xfId="21" applyFont="1" applyFill="1" applyBorder="1">
      <alignment/>
      <protection/>
    </xf>
    <xf numFmtId="164" fontId="13" fillId="0" borderId="25" xfId="21" applyFont="1" applyFill="1" applyBorder="1">
      <alignment/>
      <protection/>
    </xf>
    <xf numFmtId="164" fontId="13" fillId="0" borderId="26" xfId="21" applyFont="1" applyFill="1" applyBorder="1">
      <alignment/>
      <protection/>
    </xf>
    <xf numFmtId="164" fontId="13" fillId="0" borderId="16" xfId="0" applyFont="1" applyBorder="1" applyAlignment="1">
      <alignment/>
    </xf>
    <xf numFmtId="164" fontId="13" fillId="0" borderId="25" xfId="0" applyFont="1" applyBorder="1" applyAlignment="1">
      <alignment/>
    </xf>
    <xf numFmtId="164" fontId="13" fillId="0" borderId="27" xfId="21" applyFont="1" applyBorder="1">
      <alignment/>
      <protection/>
    </xf>
    <xf numFmtId="164" fontId="13" fillId="0" borderId="28" xfId="21" applyFont="1" applyBorder="1">
      <alignment/>
      <protection/>
    </xf>
    <xf numFmtId="164" fontId="13" fillId="0" borderId="28" xfId="21" applyFont="1" applyFill="1" applyBorder="1">
      <alignment/>
      <protection/>
    </xf>
    <xf numFmtId="164" fontId="13" fillId="0" borderId="29" xfId="21" applyFont="1" applyFill="1" applyBorder="1">
      <alignment/>
      <protection/>
    </xf>
    <xf numFmtId="164" fontId="13" fillId="0" borderId="30" xfId="21" applyFont="1" applyFill="1" applyBorder="1">
      <alignment/>
      <protection/>
    </xf>
    <xf numFmtId="164" fontId="13" fillId="0" borderId="31" xfId="21" applyFont="1" applyFill="1" applyBorder="1">
      <alignment/>
      <protection/>
    </xf>
    <xf numFmtId="164" fontId="13" fillId="0" borderId="32" xfId="0" applyFont="1" applyBorder="1" applyAlignment="1">
      <alignment/>
    </xf>
    <xf numFmtId="164" fontId="13" fillId="0" borderId="28" xfId="0" applyFont="1" applyBorder="1" applyAlignment="1">
      <alignment/>
    </xf>
    <xf numFmtId="164" fontId="13" fillId="0" borderId="30" xfId="0" applyFont="1" applyBorder="1" applyAlignment="1">
      <alignment/>
    </xf>
    <xf numFmtId="164" fontId="14" fillId="0" borderId="28" xfId="22" applyFont="1" applyFill="1" applyBorder="1">
      <alignment/>
      <protection/>
    </xf>
    <xf numFmtId="164" fontId="13" fillId="0" borderId="28" xfId="21" applyFont="1" applyBorder="1" applyAlignment="1">
      <alignment horizontal="right"/>
      <protection/>
    </xf>
    <xf numFmtId="164" fontId="14" fillId="0" borderId="28" xfId="21" applyFont="1" applyBorder="1" applyAlignment="1">
      <alignment horizontal="left" vertical="top" wrapText="1"/>
      <protection/>
    </xf>
    <xf numFmtId="164" fontId="14" fillId="0" borderId="28" xfId="21" applyFont="1" applyBorder="1" applyAlignment="1">
      <alignment horizontal="right" vertical="top" wrapText="1"/>
      <protection/>
    </xf>
    <xf numFmtId="164" fontId="14" fillId="0" borderId="28" xfId="22" applyFont="1" applyFill="1" applyBorder="1" applyAlignment="1">
      <alignment horizontal="right"/>
      <protection/>
    </xf>
    <xf numFmtId="164" fontId="13" fillId="0" borderId="27" xfId="21" applyFont="1" applyBorder="1" applyAlignment="1">
      <alignment wrapText="1"/>
      <protection/>
    </xf>
    <xf numFmtId="164" fontId="11" fillId="0" borderId="27" xfId="21" applyFont="1" applyBorder="1">
      <alignment/>
      <protection/>
    </xf>
    <xf numFmtId="164" fontId="13" fillId="0" borderId="27" xfId="21" applyFont="1" applyFill="1" applyBorder="1">
      <alignment/>
      <protection/>
    </xf>
    <xf numFmtId="164" fontId="13" fillId="0" borderId="14" xfId="21" applyFont="1" applyFill="1" applyBorder="1">
      <alignment/>
      <protection/>
    </xf>
    <xf numFmtId="164" fontId="13" fillId="0" borderId="29" xfId="21" applyFont="1" applyBorder="1">
      <alignment/>
      <protection/>
    </xf>
    <xf numFmtId="164" fontId="13" fillId="0" borderId="33" xfId="21" applyFont="1" applyFill="1" applyBorder="1">
      <alignment/>
      <protection/>
    </xf>
    <xf numFmtId="164" fontId="13" fillId="0" borderId="14" xfId="21" applyFont="1" applyBorder="1">
      <alignment/>
      <protection/>
    </xf>
    <xf numFmtId="164" fontId="13" fillId="0" borderId="34" xfId="21" applyFont="1" applyBorder="1">
      <alignment/>
      <protection/>
    </xf>
    <xf numFmtId="164" fontId="13" fillId="0" borderId="35" xfId="21" applyFont="1" applyFill="1" applyBorder="1">
      <alignment/>
      <protection/>
    </xf>
    <xf numFmtId="164" fontId="14" fillId="0" borderId="29" xfId="22" applyFont="1" applyFill="1" applyBorder="1">
      <alignment/>
      <protection/>
    </xf>
    <xf numFmtId="164" fontId="14" fillId="0" borderId="29" xfId="21" applyFont="1" applyBorder="1" applyAlignment="1">
      <alignment horizontal="right" vertical="top" wrapText="1"/>
      <protection/>
    </xf>
    <xf numFmtId="164" fontId="14" fillId="0" borderId="29" xfId="22" applyFont="1" applyFill="1" applyBorder="1" applyAlignment="1">
      <alignment horizontal="right"/>
      <protection/>
    </xf>
    <xf numFmtId="164" fontId="13" fillId="0" borderId="24" xfId="21" applyFont="1" applyBorder="1">
      <alignment/>
      <protection/>
    </xf>
    <xf numFmtId="164" fontId="13" fillId="0" borderId="36" xfId="21" applyFont="1" applyFill="1" applyBorder="1">
      <alignment/>
      <protection/>
    </xf>
    <xf numFmtId="164" fontId="13" fillId="0" borderId="0" xfId="21" applyFont="1" applyBorder="1">
      <alignment/>
      <protection/>
    </xf>
    <xf numFmtId="164" fontId="13" fillId="0" borderId="0" xfId="21" applyFont="1" applyFill="1" applyBorder="1">
      <alignment/>
      <protection/>
    </xf>
    <xf numFmtId="164" fontId="14" fillId="0" borderId="27" xfId="22" applyFont="1" applyFill="1" applyBorder="1" applyAlignment="1">
      <alignment wrapText="1"/>
      <protection/>
    </xf>
    <xf numFmtId="164" fontId="15" fillId="0" borderId="27" xfId="20" applyNumberFormat="1" applyFont="1" applyFill="1" applyBorder="1" applyAlignment="1" applyProtection="1">
      <alignment/>
      <protection/>
    </xf>
    <xf numFmtId="164" fontId="11" fillId="0" borderId="28" xfId="22" applyFont="1" applyBorder="1">
      <alignment/>
      <protection/>
    </xf>
    <xf numFmtId="164" fontId="11" fillId="0" borderId="28" xfId="22" applyFont="1" applyBorder="1" applyAlignment="1">
      <alignment horizontal="right"/>
      <protection/>
    </xf>
    <xf numFmtId="164" fontId="17" fillId="0" borderId="27" xfId="20" applyNumberFormat="1" applyFont="1" applyFill="1" applyBorder="1" applyAlignment="1" applyProtection="1">
      <alignment/>
      <protection/>
    </xf>
    <xf numFmtId="164" fontId="13" fillId="0" borderId="37" xfId="21" applyFont="1" applyBorder="1">
      <alignment/>
      <protection/>
    </xf>
    <xf numFmtId="164" fontId="14" fillId="0" borderId="14" xfId="22" applyFont="1" applyFill="1" applyBorder="1">
      <alignment/>
      <protection/>
    </xf>
    <xf numFmtId="164" fontId="13" fillId="0" borderId="15" xfId="21" applyFont="1" applyFill="1" applyBorder="1">
      <alignment/>
      <protection/>
    </xf>
    <xf numFmtId="164" fontId="13" fillId="0" borderId="34" xfId="21" applyFont="1" applyFill="1" applyBorder="1">
      <alignment/>
      <protection/>
    </xf>
    <xf numFmtId="164" fontId="13" fillId="0" borderId="38" xfId="21" applyFont="1" applyFill="1" applyBorder="1">
      <alignment/>
      <protection/>
    </xf>
    <xf numFmtId="164" fontId="13" fillId="0" borderId="39" xfId="21" applyFont="1" applyFill="1" applyBorder="1">
      <alignment/>
      <protection/>
    </xf>
    <xf numFmtId="164" fontId="13" fillId="0" borderId="40" xfId="21" applyFont="1" applyFill="1" applyBorder="1">
      <alignment/>
      <protection/>
    </xf>
    <xf numFmtId="164" fontId="13" fillId="0" borderId="41" xfId="0" applyFont="1" applyBorder="1" applyAlignment="1">
      <alignment/>
    </xf>
    <xf numFmtId="164" fontId="13" fillId="0" borderId="14" xfId="0" applyFont="1" applyBorder="1" applyAlignment="1">
      <alignment/>
    </xf>
    <xf numFmtId="164" fontId="13" fillId="0" borderId="39" xfId="0" applyFont="1" applyBorder="1" applyAlignment="1">
      <alignment/>
    </xf>
    <xf numFmtId="164" fontId="18" fillId="0" borderId="9" xfId="0" applyFont="1" applyBorder="1" applyAlignment="1">
      <alignment/>
    </xf>
    <xf numFmtId="164" fontId="13" fillId="0" borderId="42" xfId="0" applyFont="1" applyBorder="1" applyAlignment="1">
      <alignment/>
    </xf>
    <xf numFmtId="164" fontId="13" fillId="0" borderId="42" xfId="0" applyFont="1" applyFill="1" applyBorder="1" applyAlignment="1">
      <alignment/>
    </xf>
    <xf numFmtId="164" fontId="13" fillId="0" borderId="18" xfId="0" applyFont="1" applyFill="1" applyBorder="1" applyAlignment="1">
      <alignment/>
    </xf>
    <xf numFmtId="164" fontId="18" fillId="0" borderId="22" xfId="0" applyFont="1" applyBorder="1" applyAlignment="1">
      <alignment/>
    </xf>
    <xf numFmtId="164" fontId="13" fillId="0" borderId="0" xfId="0" applyFont="1" applyBorder="1" applyAlignment="1">
      <alignment/>
    </xf>
    <xf numFmtId="164" fontId="2" fillId="0" borderId="2" xfId="0" applyFont="1" applyBorder="1" applyAlignment="1">
      <alignment horizontal="right" vertical="top" wrapText="1"/>
    </xf>
    <xf numFmtId="164" fontId="2" fillId="0" borderId="10" xfId="0" applyFont="1" applyBorder="1" applyAlignment="1">
      <alignment horizontal="right" vertical="top" wrapText="1"/>
    </xf>
    <xf numFmtId="164" fontId="2" fillId="0" borderId="0" xfId="0" applyFont="1" applyAlignment="1">
      <alignment horizontal="right" vertical="top" wrapText="1"/>
    </xf>
    <xf numFmtId="164" fontId="3" fillId="0" borderId="4" xfId="0" applyFont="1" applyBorder="1" applyAlignment="1">
      <alignment horizontal="right" vertical="top" wrapText="1"/>
    </xf>
    <xf numFmtId="164" fontId="19" fillId="0" borderId="2" xfId="0" applyFont="1" applyBorder="1" applyAlignment="1">
      <alignment horizontal="center" vertical="top" wrapText="1"/>
    </xf>
    <xf numFmtId="164" fontId="19" fillId="0" borderId="5" xfId="0" applyFont="1" applyBorder="1" applyAlignment="1">
      <alignment vertical="top" wrapText="1"/>
    </xf>
    <xf numFmtId="164" fontId="20" fillId="0" borderId="3" xfId="0" applyFont="1" applyBorder="1" applyAlignment="1">
      <alignment vertical="top" wrapText="1"/>
    </xf>
    <xf numFmtId="164" fontId="5" fillId="0" borderId="2" xfId="0" applyFont="1" applyBorder="1" applyAlignment="1">
      <alignment vertical="top" wrapText="1"/>
    </xf>
    <xf numFmtId="164" fontId="19" fillId="0" borderId="5" xfId="0" applyFont="1" applyBorder="1" applyAlignment="1">
      <alignment horizontal="justify" wrapText="1"/>
    </xf>
    <xf numFmtId="164" fontId="2" fillId="0" borderId="3" xfId="0" applyFont="1" applyBorder="1" applyAlignment="1">
      <alignment horizontal="justify" wrapText="1"/>
    </xf>
    <xf numFmtId="164" fontId="2" fillId="0" borderId="5" xfId="0" applyFont="1" applyBorder="1" applyAlignment="1">
      <alignment horizontal="justify" vertical="top" wrapText="1"/>
    </xf>
    <xf numFmtId="164" fontId="5" fillId="0" borderId="3" xfId="0" applyFont="1" applyBorder="1" applyAlignment="1">
      <alignment vertical="top" wrapText="1"/>
    </xf>
    <xf numFmtId="164" fontId="22" fillId="0" borderId="5" xfId="0" applyFont="1" applyBorder="1" applyAlignment="1">
      <alignment vertical="top" wrapText="1"/>
    </xf>
    <xf numFmtId="164" fontId="3" fillId="0" borderId="3" xfId="0" applyFont="1" applyBorder="1" applyAlignment="1">
      <alignment horizontal="right" vertical="top" wrapText="1"/>
    </xf>
    <xf numFmtId="168" fontId="2" fillId="0" borderId="2" xfId="0" applyNumberFormat="1" applyFont="1" applyBorder="1" applyAlignment="1">
      <alignment horizontal="right" vertical="top" wrapText="1"/>
    </xf>
    <xf numFmtId="164" fontId="2" fillId="0" borderId="11" xfId="0" applyFont="1" applyBorder="1" applyAlignment="1">
      <alignment vertical="top" wrapText="1"/>
    </xf>
    <xf numFmtId="168" fontId="3" fillId="0" borderId="12" xfId="0" applyNumberFormat="1" applyFont="1" applyBorder="1" applyAlignment="1">
      <alignment horizontal="center" vertical="top" wrapText="1"/>
    </xf>
    <xf numFmtId="166" fontId="2" fillId="0" borderId="13" xfId="0" applyNumberFormat="1" applyFont="1" applyBorder="1" applyAlignment="1">
      <alignment horizontal="center" vertical="top" wrapText="1"/>
    </xf>
    <xf numFmtId="164" fontId="2" fillId="0" borderId="12" xfId="0" applyFont="1" applyBorder="1" applyAlignment="1">
      <alignment horizontal="justify" vertical="top" wrapText="1"/>
    </xf>
    <xf numFmtId="165" fontId="7" fillId="0" borderId="12" xfId="0" applyNumberFormat="1" applyFont="1" applyBorder="1" applyAlignment="1">
      <alignment horizontal="center" vertical="top" wrapText="1"/>
    </xf>
    <xf numFmtId="164" fontId="23" fillId="0" borderId="12" xfId="0" applyFont="1" applyBorder="1" applyAlignment="1">
      <alignment vertical="top" wrapText="1"/>
    </xf>
    <xf numFmtId="164" fontId="7" fillId="0" borderId="12" xfId="0" applyFont="1" applyBorder="1" applyAlignment="1">
      <alignment horizontal="center" vertical="top" wrapText="1"/>
    </xf>
    <xf numFmtId="164" fontId="7" fillId="0" borderId="4" xfId="0" applyFont="1" applyBorder="1" applyAlignment="1">
      <alignment horizontal="center" wrapText="1"/>
    </xf>
    <xf numFmtId="164" fontId="3" fillId="0" borderId="12" xfId="0" applyFont="1" applyBorder="1" applyAlignment="1">
      <alignment wrapText="1"/>
    </xf>
    <xf numFmtId="164" fontId="7" fillId="0" borderId="12" xfId="0" applyFont="1" applyBorder="1" applyAlignment="1">
      <alignment horizontal="center" wrapText="1"/>
    </xf>
    <xf numFmtId="164" fontId="7" fillId="0" borderId="12" xfId="0" applyFont="1" applyBorder="1" applyAlignment="1">
      <alignment horizontal="right" wrapText="1"/>
    </xf>
    <xf numFmtId="164" fontId="3" fillId="0" borderId="2" xfId="0" applyFont="1" applyBorder="1" applyAlignment="1">
      <alignment wrapText="1"/>
    </xf>
    <xf numFmtId="164" fontId="2" fillId="0" borderId="12" xfId="0" applyFont="1" applyBorder="1" applyAlignment="1">
      <alignment horizontal="center" wrapText="1"/>
    </xf>
    <xf numFmtId="164" fontId="2" fillId="0" borderId="22" xfId="0" applyFont="1" applyBorder="1" applyAlignment="1">
      <alignment wrapText="1"/>
    </xf>
    <xf numFmtId="164" fontId="8" fillId="0" borderId="2" xfId="0" applyFont="1" applyBorder="1" applyAlignment="1">
      <alignment wrapText="1"/>
    </xf>
    <xf numFmtId="168" fontId="2" fillId="0" borderId="2" xfId="0" applyNumberFormat="1" applyFont="1" applyBorder="1" applyAlignment="1">
      <alignment horizontal="center" vertical="top" wrapText="1"/>
    </xf>
    <xf numFmtId="168" fontId="2" fillId="0" borderId="12" xfId="0" applyNumberFormat="1" applyFont="1" applyBorder="1" applyAlignment="1">
      <alignment horizontal="center" vertical="top" wrapText="1"/>
    </xf>
    <xf numFmtId="164" fontId="2" fillId="0" borderId="0" xfId="0" applyFont="1" applyAlignment="1">
      <alignment horizontal="center" vertical="top" wrapText="1"/>
    </xf>
    <xf numFmtId="168" fontId="2" fillId="0" borderId="12" xfId="0" applyNumberFormat="1" applyFont="1" applyBorder="1" applyAlignment="1">
      <alignment horizontal="center" wrapText="1"/>
    </xf>
    <xf numFmtId="168" fontId="2" fillId="0" borderId="2" xfId="0" applyNumberFormat="1" applyFont="1" applyBorder="1" applyAlignment="1">
      <alignment horizontal="center" wrapText="1"/>
    </xf>
    <xf numFmtId="164" fontId="24" fillId="0" borderId="0" xfId="0" applyFont="1" applyAlignment="1">
      <alignment horizontal="justify"/>
    </xf>
    <xf numFmtId="164" fontId="25" fillId="0" borderId="2" xfId="0" applyFont="1" applyBorder="1" applyAlignment="1">
      <alignment horizontal="justify" vertical="top" wrapText="1"/>
    </xf>
    <xf numFmtId="164" fontId="7" fillId="0" borderId="2" xfId="0" applyFont="1" applyBorder="1" applyAlignment="1">
      <alignment horizontal="center" wrapText="1"/>
    </xf>
    <xf numFmtId="164" fontId="7" fillId="0" borderId="2" xfId="0" applyFont="1" applyBorder="1" applyAlignment="1">
      <alignment horizontal="justify" vertical="top" wrapText="1"/>
    </xf>
    <xf numFmtId="164" fontId="7" fillId="0" borderId="13" xfId="0" applyFont="1" applyBorder="1" applyAlignment="1">
      <alignment horizontal="center" vertical="top" wrapText="1"/>
    </xf>
    <xf numFmtId="164" fontId="7" fillId="0" borderId="12" xfId="0" applyFont="1" applyBorder="1" applyAlignment="1">
      <alignment wrapText="1"/>
    </xf>
    <xf numFmtId="164" fontId="8" fillId="0" borderId="12" xfId="0" applyFont="1" applyBorder="1" applyAlignment="1">
      <alignment horizontal="center" wrapText="1"/>
    </xf>
    <xf numFmtId="164" fontId="25" fillId="0" borderId="2" xfId="0" applyFont="1" applyBorder="1" applyAlignment="1">
      <alignment horizontal="justify" wrapText="1"/>
    </xf>
    <xf numFmtId="164" fontId="25" fillId="0" borderId="12" xfId="0" applyFont="1" applyBorder="1" applyAlignment="1">
      <alignment horizontal="justify" vertical="top" wrapText="1"/>
    </xf>
    <xf numFmtId="164" fontId="19" fillId="0" borderId="12" xfId="0" applyFont="1" applyBorder="1" applyAlignment="1">
      <alignment horizontal="justify" vertical="top" wrapText="1"/>
    </xf>
    <xf numFmtId="164" fontId="7" fillId="0" borderId="12" xfId="0" applyFont="1" applyBorder="1" applyAlignment="1">
      <alignment horizontal="justify" vertical="top" wrapText="1"/>
    </xf>
    <xf numFmtId="164" fontId="19" fillId="0" borderId="2" xfId="0" applyFont="1" applyBorder="1" applyAlignment="1">
      <alignment horizontal="justify" vertical="top" wrapText="1"/>
    </xf>
    <xf numFmtId="164" fontId="8" fillId="0" borderId="2" xfId="0" applyFont="1" applyBorder="1" applyAlignment="1">
      <alignment vertical="top" wrapText="1"/>
    </xf>
    <xf numFmtId="164" fontId="25" fillId="2" borderId="2" xfId="0" applyFont="1" applyFill="1" applyBorder="1" applyAlignment="1">
      <alignment horizontal="center" vertical="top" wrapText="1"/>
    </xf>
    <xf numFmtId="164" fontId="25" fillId="2" borderId="22" xfId="0" applyFont="1" applyFill="1" applyBorder="1" applyAlignment="1">
      <alignment horizontal="center" vertical="top" wrapText="1"/>
    </xf>
    <xf numFmtId="164" fontId="7" fillId="2" borderId="22" xfId="0" applyFont="1" applyFill="1" applyBorder="1" applyAlignment="1">
      <alignment horizontal="center" vertical="top" wrapText="1"/>
    </xf>
    <xf numFmtId="164" fontId="8" fillId="2" borderId="4" xfId="0" applyFont="1" applyFill="1" applyBorder="1" applyAlignment="1">
      <alignment horizontal="center" wrapText="1"/>
    </xf>
    <xf numFmtId="164" fontId="26" fillId="2" borderId="12" xfId="0" applyFont="1" applyFill="1" applyBorder="1" applyAlignment="1">
      <alignment wrapText="1"/>
    </xf>
    <xf numFmtId="164" fontId="26" fillId="2" borderId="12" xfId="0" applyFont="1" applyFill="1" applyBorder="1" applyAlignment="1">
      <alignment horizontal="center" wrapText="1"/>
    </xf>
    <xf numFmtId="164" fontId="7" fillId="2" borderId="12" xfId="0" applyFont="1" applyFill="1" applyBorder="1" applyAlignment="1">
      <alignment horizontal="center" vertical="top" wrapText="1"/>
    </xf>
    <xf numFmtId="164" fontId="7" fillId="2" borderId="4" xfId="0" applyFont="1" applyFill="1" applyBorder="1" applyAlignment="1">
      <alignment horizontal="center" wrapText="1"/>
    </xf>
    <xf numFmtId="164" fontId="25" fillId="2" borderId="12" xfId="0" applyFont="1" applyFill="1" applyBorder="1" applyAlignment="1">
      <alignment wrapText="1"/>
    </xf>
    <xf numFmtId="164" fontId="25" fillId="2" borderId="12" xfId="0" applyFont="1" applyFill="1" applyBorder="1" applyAlignment="1">
      <alignment horizontal="center" wrapText="1"/>
    </xf>
    <xf numFmtId="164" fontId="7" fillId="2" borderId="12" xfId="0" applyFont="1" applyFill="1" applyBorder="1" applyAlignment="1">
      <alignment horizontal="center" wrapText="1"/>
    </xf>
    <xf numFmtId="164" fontId="25" fillId="2" borderId="12" xfId="0" applyFont="1" applyFill="1" applyBorder="1" applyAlignment="1">
      <alignment horizontal="center" vertical="top" wrapText="1"/>
    </xf>
    <xf numFmtId="164" fontId="25" fillId="2" borderId="4" xfId="0" applyFont="1" applyFill="1" applyBorder="1" applyAlignment="1">
      <alignment horizontal="center" wrapText="1"/>
    </xf>
    <xf numFmtId="166" fontId="7" fillId="2" borderId="12" xfId="0" applyNumberFormat="1" applyFont="1" applyFill="1" applyBorder="1" applyAlignment="1">
      <alignment horizontal="center" wrapText="1"/>
    </xf>
    <xf numFmtId="166" fontId="7" fillId="2" borderId="12" xfId="0" applyNumberFormat="1" applyFont="1" applyFill="1" applyBorder="1" applyAlignment="1">
      <alignment horizontal="center" vertical="top" wrapText="1"/>
    </xf>
    <xf numFmtId="164" fontId="0" fillId="0" borderId="0" xfId="0" applyAlignment="1">
      <alignment/>
    </xf>
    <xf numFmtId="164" fontId="26" fillId="2" borderId="4" xfId="0" applyFont="1" applyFill="1" applyBorder="1" applyAlignment="1">
      <alignment horizontal="center" wrapText="1"/>
    </xf>
    <xf numFmtId="164" fontId="7" fillId="2" borderId="2" xfId="0" applyFont="1" applyFill="1" applyBorder="1" applyAlignment="1">
      <alignment horizontal="center" wrapText="1"/>
    </xf>
    <xf numFmtId="164" fontId="25" fillId="2" borderId="6" xfId="0" applyFont="1" applyFill="1" applyBorder="1" applyAlignment="1">
      <alignment horizontal="center" wrapText="1"/>
    </xf>
    <xf numFmtId="164" fontId="7" fillId="2" borderId="6" xfId="0" applyFont="1" applyFill="1" applyBorder="1" applyAlignment="1">
      <alignment horizontal="center" wrapText="1"/>
    </xf>
    <xf numFmtId="169" fontId="7" fillId="2" borderId="12" xfId="0" applyNumberFormat="1" applyFont="1" applyFill="1" applyBorder="1" applyAlignment="1">
      <alignment horizontal="center" wrapText="1"/>
    </xf>
    <xf numFmtId="164" fontId="7" fillId="2" borderId="4" xfId="0" applyFont="1" applyFill="1" applyBorder="1" applyAlignment="1">
      <alignment wrapText="1"/>
    </xf>
    <xf numFmtId="164" fontId="7" fillId="2" borderId="13" xfId="0" applyFont="1" applyFill="1" applyBorder="1" applyAlignment="1">
      <alignment horizontal="center" wrapText="1"/>
    </xf>
    <xf numFmtId="166" fontId="7" fillId="2" borderId="13" xfId="0" applyNumberFormat="1" applyFont="1" applyFill="1" applyBorder="1" applyAlignment="1">
      <alignment horizontal="center" wrapText="1"/>
    </xf>
    <xf numFmtId="164" fontId="7" fillId="2" borderId="1" xfId="0" applyFont="1" applyFill="1" applyBorder="1" applyAlignment="1">
      <alignment horizontal="center" wrapText="1"/>
    </xf>
    <xf numFmtId="164" fontId="7" fillId="2" borderId="28" xfId="0" applyFont="1" applyFill="1" applyBorder="1" applyAlignment="1">
      <alignment horizontal="center" vertical="top" wrapText="1"/>
    </xf>
    <xf numFmtId="164" fontId="7" fillId="2" borderId="11" xfId="0" applyFont="1" applyFill="1" applyBorder="1" applyAlignment="1">
      <alignment horizontal="center" wrapText="1"/>
    </xf>
    <xf numFmtId="164" fontId="7" fillId="2" borderId="3" xfId="0" applyFont="1" applyFill="1" applyBorder="1" applyAlignment="1">
      <alignment horizontal="center" wrapText="1"/>
    </xf>
    <xf numFmtId="164" fontId="2" fillId="0" borderId="10" xfId="0" applyFont="1" applyBorder="1" applyAlignment="1">
      <alignment/>
    </xf>
    <xf numFmtId="164" fontId="25" fillId="2" borderId="2" xfId="0" applyFont="1" applyFill="1" applyBorder="1" applyAlignment="1">
      <alignment vertical="top" wrapText="1"/>
    </xf>
    <xf numFmtId="164" fontId="25" fillId="2" borderId="11" xfId="0" applyFont="1" applyFill="1" applyBorder="1" applyAlignment="1">
      <alignment vertical="top" wrapText="1"/>
    </xf>
    <xf numFmtId="164" fontId="25" fillId="2" borderId="12" xfId="0" applyFont="1" applyFill="1" applyBorder="1" applyAlignment="1">
      <alignment vertical="top" wrapText="1"/>
    </xf>
    <xf numFmtId="164" fontId="25" fillId="2" borderId="4" xfId="0" applyFont="1" applyFill="1" applyBorder="1" applyAlignment="1">
      <alignment vertical="top" wrapText="1"/>
    </xf>
    <xf numFmtId="164" fontId="7" fillId="2" borderId="12" xfId="0" applyFont="1" applyFill="1" applyBorder="1" applyAlignment="1">
      <alignment vertical="top" wrapText="1"/>
    </xf>
    <xf numFmtId="164" fontId="7" fillId="2" borderId="4" xfId="0" applyFont="1" applyFill="1" applyBorder="1" applyAlignment="1">
      <alignment vertical="top" wrapText="1"/>
    </xf>
    <xf numFmtId="164" fontId="25" fillId="2" borderId="2" xfId="0" applyFont="1" applyFill="1" applyBorder="1" applyAlignment="1">
      <alignment wrapText="1"/>
    </xf>
    <xf numFmtId="164" fontId="7" fillId="2" borderId="2" xfId="0" applyFont="1" applyFill="1" applyBorder="1" applyAlignment="1">
      <alignment vertical="top" wrapText="1"/>
    </xf>
    <xf numFmtId="164" fontId="25" fillId="2" borderId="13" xfId="0" applyFont="1" applyFill="1" applyBorder="1" applyAlignment="1">
      <alignment vertical="top" wrapText="1"/>
    </xf>
    <xf numFmtId="168" fontId="3" fillId="0" borderId="4" xfId="0" applyNumberFormat="1" applyFont="1" applyBorder="1" applyAlignment="1">
      <alignment horizontal="center" vertical="top" wrapText="1"/>
    </xf>
    <xf numFmtId="164" fontId="0" fillId="0" borderId="11" xfId="0" applyFont="1" applyBorder="1" applyAlignment="1">
      <alignment horizontal="center" vertical="top" wrapText="1"/>
    </xf>
    <xf numFmtId="164" fontId="0" fillId="0" borderId="13" xfId="0" applyFont="1" applyBorder="1" applyAlignment="1">
      <alignment horizontal="center" vertical="top" wrapText="1"/>
    </xf>
    <xf numFmtId="164" fontId="2" fillId="0" borderId="12" xfId="0" applyFont="1" applyBorder="1" applyAlignment="1">
      <alignment wrapText="1"/>
    </xf>
    <xf numFmtId="164" fontId="5" fillId="0" borderId="4" xfId="0" applyFont="1" applyBorder="1" applyAlignment="1">
      <alignment horizontal="center" vertical="top" wrapText="1"/>
    </xf>
    <xf numFmtId="164" fontId="6" fillId="0" borderId="12" xfId="0" applyFont="1" applyBorder="1" applyAlignment="1">
      <alignment vertical="top" wrapText="1"/>
    </xf>
    <xf numFmtId="164" fontId="5" fillId="0" borderId="12" xfId="0" applyFont="1" applyBorder="1" applyAlignment="1">
      <alignment horizontal="center" vertical="top" wrapText="1"/>
    </xf>
    <xf numFmtId="164" fontId="5" fillId="0" borderId="2" xfId="0" applyFont="1" applyBorder="1" applyAlignment="1">
      <alignment horizontal="center" vertical="top" wrapText="1"/>
    </xf>
    <xf numFmtId="164" fontId="7" fillId="0" borderId="12" xfId="0" applyFont="1" applyBorder="1" applyAlignment="1">
      <alignment horizontal="left" vertical="top" wrapText="1"/>
    </xf>
    <xf numFmtId="164" fontId="8" fillId="0" borderId="12" xfId="0" applyFont="1" applyBorder="1" applyAlignment="1">
      <alignment horizontal="center" vertical="top" wrapText="1"/>
    </xf>
    <xf numFmtId="169" fontId="2" fillId="0" borderId="12" xfId="0" applyNumberFormat="1" applyFont="1" applyBorder="1" applyAlignment="1">
      <alignment horizontal="center" vertical="top" wrapText="1"/>
    </xf>
    <xf numFmtId="164" fontId="19" fillId="0" borderId="12" xfId="0" applyFont="1" applyBorder="1" applyAlignment="1">
      <alignment horizontal="center" vertical="top" wrapText="1"/>
    </xf>
    <xf numFmtId="169" fontId="19" fillId="0" borderId="12" xfId="0" applyNumberFormat="1" applyFont="1" applyBorder="1" applyAlignment="1">
      <alignment horizontal="center" vertical="top" wrapText="1"/>
    </xf>
    <xf numFmtId="164" fontId="2" fillId="0" borderId="13" xfId="0" applyFont="1" applyBorder="1" applyAlignment="1">
      <alignment wrapText="1"/>
    </xf>
    <xf numFmtId="169" fontId="2" fillId="0" borderId="12" xfId="0" applyNumberFormat="1" applyFont="1" applyBorder="1" applyAlignment="1">
      <alignment horizontal="center" wrapText="1"/>
    </xf>
    <xf numFmtId="164" fontId="4" fillId="0" borderId="12" xfId="0" applyFont="1" applyBorder="1" applyAlignment="1">
      <alignment vertical="top" wrapText="1"/>
    </xf>
    <xf numFmtId="164" fontId="11" fillId="0" borderId="0" xfId="0" applyFont="1" applyAlignment="1">
      <alignment horizontal="justify"/>
    </xf>
    <xf numFmtId="164" fontId="3" fillId="0" borderId="12" xfId="0" applyFont="1" applyBorder="1" applyAlignment="1">
      <alignment horizontal="justify" vertical="top" wrapText="1"/>
    </xf>
    <xf numFmtId="164" fontId="27" fillId="0" borderId="12" xfId="0" applyFont="1" applyBorder="1" applyAlignment="1">
      <alignment horizontal="center" vertical="top" wrapText="1"/>
    </xf>
    <xf numFmtId="164" fontId="7" fillId="0" borderId="13" xfId="0" applyFont="1" applyBorder="1" applyAlignment="1">
      <alignment horizontal="center" wrapText="1"/>
    </xf>
    <xf numFmtId="164" fontId="8" fillId="0" borderId="12" xfId="0" applyFont="1" applyBorder="1" applyAlignment="1">
      <alignment vertical="top" wrapText="1"/>
    </xf>
    <xf numFmtId="164" fontId="2" fillId="0" borderId="11" xfId="0" applyFont="1" applyBorder="1" applyAlignment="1">
      <alignment horizontal="center" wrapText="1"/>
    </xf>
    <xf numFmtId="164" fontId="3" fillId="0" borderId="6" xfId="0" applyFont="1" applyBorder="1" applyAlignment="1">
      <alignment horizontal="center" vertical="top" wrapText="1"/>
    </xf>
    <xf numFmtId="164" fontId="28" fillId="0" borderId="2" xfId="0" applyFont="1" applyBorder="1" applyAlignment="1">
      <alignment wrapText="1"/>
    </xf>
    <xf numFmtId="164" fontId="2" fillId="0" borderId="28" xfId="0" applyFont="1" applyBorder="1" applyAlignment="1">
      <alignment horizontal="center" wrapText="1"/>
    </xf>
    <xf numFmtId="164" fontId="2" fillId="0" borderId="22" xfId="0" applyFont="1" applyBorder="1" applyAlignment="1">
      <alignment horizontal="center" wrapText="1"/>
    </xf>
    <xf numFmtId="164" fontId="28" fillId="0" borderId="12" xfId="0" applyFont="1" applyBorder="1" applyAlignment="1">
      <alignment wrapText="1"/>
    </xf>
    <xf numFmtId="164" fontId="2" fillId="0" borderId="10" xfId="0" applyFont="1" applyBorder="1" applyAlignment="1">
      <alignment horizontal="center" vertical="top" wrapText="1"/>
    </xf>
    <xf numFmtId="166" fontId="2" fillId="0" borderId="2" xfId="0" applyNumberFormat="1" applyFont="1" applyBorder="1" applyAlignment="1">
      <alignment horizontal="center" wrapText="1"/>
    </xf>
    <xf numFmtId="164" fontId="2" fillId="0" borderId="12" xfId="0" applyNumberFormat="1" applyFont="1" applyBorder="1" applyAlignment="1">
      <alignment horizontal="center" wrapText="1"/>
    </xf>
    <xf numFmtId="170" fontId="2" fillId="0" borderId="2" xfId="0" applyNumberFormat="1" applyFont="1" applyBorder="1" applyAlignment="1">
      <alignment horizontal="center" wrapText="1"/>
    </xf>
    <xf numFmtId="170" fontId="2" fillId="0" borderId="12" xfId="0" applyNumberFormat="1" applyFont="1" applyBorder="1" applyAlignment="1">
      <alignment horizontal="center" wrapText="1"/>
    </xf>
    <xf numFmtId="164" fontId="29" fillId="0" borderId="12" xfId="0" applyFont="1" applyBorder="1" applyAlignment="1">
      <alignment wrapText="1"/>
    </xf>
    <xf numFmtId="164" fontId="3" fillId="0" borderId="12" xfId="0" applyFont="1" applyBorder="1" applyAlignment="1">
      <alignment horizontal="center" wrapText="1"/>
    </xf>
    <xf numFmtId="164" fontId="28" fillId="0" borderId="12" xfId="0" applyFont="1" applyBorder="1" applyAlignment="1">
      <alignment vertical="top" wrapText="1"/>
    </xf>
    <xf numFmtId="164" fontId="3" fillId="0" borderId="2" xfId="0" applyFont="1" applyBorder="1" applyAlignment="1">
      <alignment horizontal="center" wrapText="1"/>
    </xf>
    <xf numFmtId="166" fontId="2" fillId="0" borderId="12" xfId="0" applyNumberFormat="1" applyFont="1" applyBorder="1" applyAlignment="1">
      <alignment horizontal="center" wrapText="1"/>
    </xf>
    <xf numFmtId="169" fontId="2" fillId="0" borderId="2" xfId="0" applyNumberFormat="1" applyFont="1" applyBorder="1" applyAlignment="1">
      <alignment horizontal="center" wrapText="1"/>
    </xf>
    <xf numFmtId="164" fontId="28" fillId="0" borderId="12" xfId="0" applyFont="1" applyBorder="1" applyAlignment="1">
      <alignment horizontal="center" vertical="top" wrapText="1"/>
    </xf>
    <xf numFmtId="164" fontId="3" fillId="0" borderId="4" xfId="0" applyFont="1" applyBorder="1" applyAlignment="1">
      <alignment horizontal="center" wrapText="1"/>
    </xf>
    <xf numFmtId="164" fontId="5" fillId="0" borderId="0" xfId="0" applyFont="1" applyAlignment="1">
      <alignment horizontal="center" vertical="center"/>
    </xf>
    <xf numFmtId="164" fontId="5" fillId="0" borderId="0" xfId="0" applyFont="1" applyFill="1" applyAlignment="1">
      <alignment horizontal="center" vertical="center"/>
    </xf>
    <xf numFmtId="164" fontId="5" fillId="0" borderId="0" xfId="0" applyFont="1" applyAlignment="1">
      <alignment horizontal="left" vertical="center"/>
    </xf>
    <xf numFmtId="164" fontId="0" fillId="0" borderId="8" xfId="0" applyBorder="1" applyAlignment="1">
      <alignment/>
    </xf>
    <xf numFmtId="166" fontId="5" fillId="0" borderId="0" xfId="0" applyNumberFormat="1" applyFont="1" applyAlignment="1">
      <alignment horizontal="center" vertical="center"/>
    </xf>
    <xf numFmtId="164" fontId="5" fillId="0" borderId="0" xfId="0" applyFont="1" applyAlignment="1">
      <alignment horizontal="left" vertical="center" wrapText="1"/>
    </xf>
    <xf numFmtId="166" fontId="5" fillId="0" borderId="2" xfId="0" applyNumberFormat="1" applyFont="1" applyBorder="1" applyAlignment="1">
      <alignment horizontal="center" vertical="center" wrapText="1"/>
    </xf>
    <xf numFmtId="164" fontId="5" fillId="0" borderId="2" xfId="0" applyFont="1" applyBorder="1" applyAlignment="1">
      <alignment horizontal="center" vertical="center" wrapText="1"/>
    </xf>
    <xf numFmtId="164" fontId="5" fillId="0" borderId="6" xfId="0" applyFont="1" applyBorder="1" applyAlignment="1">
      <alignment horizontal="center" vertical="center" wrapText="1"/>
    </xf>
    <xf numFmtId="164" fontId="5" fillId="0" borderId="2" xfId="0" applyFont="1" applyBorder="1" applyAlignment="1">
      <alignment horizontal="left" vertical="center" wrapText="1"/>
    </xf>
    <xf numFmtId="164" fontId="5" fillId="0" borderId="9" xfId="0" applyFont="1" applyBorder="1" applyAlignment="1">
      <alignment horizontal="center" vertical="center" wrapText="1"/>
    </xf>
    <xf numFmtId="164" fontId="5" fillId="0" borderId="28" xfId="0" applyFont="1" applyBorder="1" applyAlignment="1">
      <alignment horizontal="center" vertical="center" wrapText="1"/>
    </xf>
    <xf numFmtId="164" fontId="0" fillId="0" borderId="0" xfId="0" applyBorder="1" applyAlignment="1">
      <alignment/>
    </xf>
    <xf numFmtId="166" fontId="5" fillId="0" borderId="4" xfId="0" applyNumberFormat="1" applyFont="1" applyBorder="1" applyAlignment="1">
      <alignment horizontal="center" vertical="center" wrapText="1"/>
    </xf>
    <xf numFmtId="164" fontId="5" fillId="0" borderId="12" xfId="0" applyFont="1" applyBorder="1" applyAlignment="1">
      <alignment horizontal="center" vertical="center" wrapText="1"/>
    </xf>
    <xf numFmtId="164" fontId="5" fillId="0" borderId="13" xfId="0" applyFont="1" applyBorder="1" applyAlignment="1">
      <alignment horizontal="center" vertical="center" wrapText="1"/>
    </xf>
    <xf numFmtId="164" fontId="5" fillId="0" borderId="7" xfId="0" applyFont="1" applyBorder="1" applyAlignment="1">
      <alignment horizontal="left" vertical="center" wrapText="1"/>
    </xf>
    <xf numFmtId="164" fontId="5" fillId="0" borderId="12" xfId="0" applyFont="1" applyBorder="1" applyAlignment="1">
      <alignment horizontal="left" vertical="center" wrapText="1"/>
    </xf>
    <xf numFmtId="164" fontId="5" fillId="0" borderId="10" xfId="0" applyFont="1" applyBorder="1" applyAlignment="1">
      <alignment horizontal="left" vertical="center" wrapText="1"/>
    </xf>
    <xf numFmtId="164" fontId="5" fillId="0" borderId="4" xfId="0" applyFont="1" applyBorder="1" applyAlignment="1">
      <alignment horizontal="center" vertical="center" wrapText="1"/>
    </xf>
    <xf numFmtId="164" fontId="0" fillId="0" borderId="10" xfId="0" applyBorder="1" applyAlignment="1">
      <alignment/>
    </xf>
    <xf numFmtId="166" fontId="5" fillId="0" borderId="28" xfId="0" applyNumberFormat="1" applyFont="1" applyFill="1" applyBorder="1" applyAlignment="1">
      <alignment horizontal="center" vertical="center" wrapText="1"/>
    </xf>
    <xf numFmtId="164" fontId="5" fillId="0" borderId="28" xfId="0" applyFont="1" applyFill="1" applyBorder="1" applyAlignment="1">
      <alignment horizontal="center" vertical="center" wrapText="1"/>
    </xf>
    <xf numFmtId="171" fontId="5" fillId="0" borderId="28" xfId="0" applyNumberFormat="1" applyFont="1" applyFill="1" applyBorder="1" applyAlignment="1">
      <alignment horizontal="center" vertical="center" wrapText="1"/>
    </xf>
    <xf numFmtId="171" fontId="5" fillId="0" borderId="28" xfId="0" applyNumberFormat="1" applyFont="1" applyFill="1" applyBorder="1" applyAlignment="1">
      <alignment horizontal="center" vertical="center"/>
    </xf>
    <xf numFmtId="164" fontId="5" fillId="0" borderId="14" xfId="0" applyFont="1" applyFill="1" applyBorder="1" applyAlignment="1">
      <alignment horizontal="center" vertical="center" wrapText="1"/>
    </xf>
    <xf numFmtId="164" fontId="5" fillId="0" borderId="28" xfId="0" applyFont="1" applyFill="1" applyBorder="1" applyAlignment="1">
      <alignment horizontal="center" vertical="center"/>
    </xf>
    <xf numFmtId="165" fontId="5" fillId="0" borderId="43" xfId="0" applyNumberFormat="1" applyFont="1" applyFill="1" applyBorder="1" applyAlignment="1">
      <alignment horizontal="center" vertical="center" wrapText="1"/>
    </xf>
    <xf numFmtId="164" fontId="5" fillId="0" borderId="22" xfId="0" applyFont="1" applyFill="1" applyBorder="1" applyAlignment="1">
      <alignment horizontal="center" vertical="center" wrapText="1"/>
    </xf>
    <xf numFmtId="164" fontId="5" fillId="0" borderId="42" xfId="0" applyFont="1" applyFill="1" applyBorder="1" applyAlignment="1">
      <alignment horizontal="center" vertical="center" wrapText="1"/>
    </xf>
    <xf numFmtId="164" fontId="5" fillId="0" borderId="31" xfId="0" applyFont="1" applyFill="1" applyBorder="1" applyAlignment="1">
      <alignment horizontal="center" vertical="center"/>
    </xf>
    <xf numFmtId="166" fontId="30" fillId="0" borderId="28" xfId="0" applyNumberFormat="1" applyFont="1" applyFill="1" applyBorder="1" applyAlignment="1">
      <alignment horizontal="center" vertical="center" wrapText="1"/>
    </xf>
    <xf numFmtId="164" fontId="31" fillId="0" borderId="28" xfId="0" applyFont="1" applyFill="1" applyBorder="1" applyAlignment="1">
      <alignment horizontal="center" vertical="center"/>
    </xf>
    <xf numFmtId="171" fontId="31" fillId="0" borderId="28" xfId="0" applyNumberFormat="1" applyFont="1" applyFill="1" applyBorder="1" applyAlignment="1">
      <alignment horizontal="center" vertical="center"/>
    </xf>
    <xf numFmtId="164" fontId="30" fillId="0" borderId="28" xfId="0" applyFont="1" applyFill="1" applyBorder="1" applyAlignment="1">
      <alignment horizontal="center" vertical="center" wrapText="1"/>
    </xf>
    <xf numFmtId="164" fontId="30" fillId="0" borderId="14" xfId="0" applyFont="1" applyFill="1" applyBorder="1" applyAlignment="1">
      <alignment horizontal="center" vertical="center" wrapText="1"/>
    </xf>
    <xf numFmtId="171" fontId="30" fillId="0" borderId="28" xfId="0" applyNumberFormat="1" applyFont="1" applyFill="1" applyBorder="1" applyAlignment="1">
      <alignment horizontal="center" vertical="center" wrapText="1"/>
    </xf>
    <xf numFmtId="164" fontId="30" fillId="0" borderId="28" xfId="0" applyFont="1" applyFill="1" applyBorder="1" applyAlignment="1">
      <alignment horizontal="center" vertical="center"/>
    </xf>
    <xf numFmtId="165" fontId="31" fillId="0" borderId="43" xfId="0" applyNumberFormat="1" applyFont="1" applyFill="1" applyBorder="1" applyAlignment="1">
      <alignment horizontal="center" vertical="center" wrapText="1"/>
    </xf>
    <xf numFmtId="164" fontId="31" fillId="0" borderId="22" xfId="0" applyFont="1" applyFill="1" applyBorder="1" applyAlignment="1">
      <alignment horizontal="center" vertical="center" wrapText="1"/>
    </xf>
    <xf numFmtId="164" fontId="31" fillId="0" borderId="42" xfId="0" applyFont="1" applyFill="1" applyBorder="1" applyAlignment="1">
      <alignment horizontal="center" vertical="center" wrapText="1"/>
    </xf>
    <xf numFmtId="164" fontId="31" fillId="0" borderId="28" xfId="0" applyFont="1" applyFill="1" applyBorder="1" applyAlignment="1">
      <alignment horizontal="center" vertical="center" wrapText="1"/>
    </xf>
    <xf numFmtId="164" fontId="30" fillId="0" borderId="31" xfId="0" applyFont="1" applyFill="1" applyBorder="1" applyAlignment="1">
      <alignment horizontal="center" vertical="center" wrapText="1"/>
    </xf>
    <xf numFmtId="164" fontId="30" fillId="0" borderId="31" xfId="0" applyFont="1" applyFill="1" applyBorder="1" applyAlignment="1">
      <alignment horizontal="center" vertical="center"/>
    </xf>
    <xf numFmtId="171" fontId="30" fillId="0" borderId="28" xfId="0" applyNumberFormat="1" applyFont="1" applyFill="1" applyBorder="1" applyAlignment="1">
      <alignment horizontal="center" vertical="center"/>
    </xf>
    <xf numFmtId="164" fontId="30" fillId="0" borderId="16" xfId="0" applyFont="1" applyFill="1" applyBorder="1" applyAlignment="1">
      <alignment horizontal="center" vertical="center" wrapText="1"/>
    </xf>
    <xf numFmtId="165" fontId="31" fillId="0" borderId="44" xfId="0" applyNumberFormat="1" applyFont="1" applyFill="1" applyBorder="1" applyAlignment="1">
      <alignment horizontal="center" vertical="center" wrapText="1"/>
    </xf>
    <xf numFmtId="164" fontId="31" fillId="0" borderId="11" xfId="0" applyFont="1" applyFill="1" applyBorder="1" applyAlignment="1">
      <alignment horizontal="center" vertical="center" wrapText="1"/>
    </xf>
    <xf numFmtId="164" fontId="31" fillId="0" borderId="31" xfId="0" applyFont="1" applyFill="1" applyBorder="1" applyAlignment="1">
      <alignment horizontal="center" vertical="center"/>
    </xf>
    <xf numFmtId="164" fontId="30" fillId="0" borderId="16" xfId="0" applyFont="1" applyFill="1" applyBorder="1" applyAlignment="1">
      <alignment horizontal="center" vertical="center"/>
    </xf>
    <xf numFmtId="164" fontId="30" fillId="0" borderId="16" xfId="0" applyFont="1" applyFill="1" applyBorder="1" applyAlignment="1">
      <alignment horizontal="left" vertical="center" wrapText="1"/>
    </xf>
    <xf numFmtId="165" fontId="31" fillId="0" borderId="28" xfId="0" applyNumberFormat="1" applyFont="1" applyFill="1" applyBorder="1" applyAlignment="1">
      <alignment horizontal="center" vertical="center" wrapText="1"/>
    </xf>
    <xf numFmtId="171" fontId="31" fillId="0" borderId="28" xfId="0" applyNumberFormat="1" applyFont="1" applyFill="1" applyBorder="1" applyAlignment="1">
      <alignment horizontal="center" vertical="center" wrapText="1"/>
    </xf>
    <xf numFmtId="164" fontId="31" fillId="0" borderId="16" xfId="0" applyFont="1" applyFill="1" applyBorder="1" applyAlignment="1">
      <alignment horizontal="left" vertical="center"/>
    </xf>
    <xf numFmtId="164" fontId="31" fillId="0" borderId="28" xfId="0" applyFont="1" applyFill="1" applyBorder="1" applyAlignment="1">
      <alignment horizontal="left" vertical="center"/>
    </xf>
    <xf numFmtId="168" fontId="30" fillId="0" borderId="28" xfId="0" applyNumberFormat="1" applyFont="1" applyFill="1" applyBorder="1" applyAlignment="1">
      <alignment horizontal="left" vertical="center"/>
    </xf>
    <xf numFmtId="165" fontId="5" fillId="0" borderId="28" xfId="0" applyNumberFormat="1" applyFont="1" applyFill="1" applyBorder="1" applyAlignment="1">
      <alignment horizontal="center" vertical="center" wrapText="1"/>
    </xf>
    <xf numFmtId="164" fontId="5" fillId="0" borderId="31" xfId="0" applyFont="1" applyFill="1" applyBorder="1" applyAlignment="1">
      <alignment horizontal="center" vertical="center" wrapText="1"/>
    </xf>
    <xf numFmtId="164" fontId="30" fillId="0" borderId="28" xfId="0" applyFont="1" applyFill="1" applyBorder="1" applyAlignment="1">
      <alignment horizontal="left" vertical="center" wrapText="1"/>
    </xf>
    <xf numFmtId="164" fontId="33" fillId="0" borderId="28" xfId="0" applyFont="1" applyBorder="1" applyAlignment="1">
      <alignment/>
    </xf>
    <xf numFmtId="164" fontId="2" fillId="0" borderId="0" xfId="0" applyFont="1" applyAlignment="1">
      <alignment/>
    </xf>
    <xf numFmtId="164" fontId="5" fillId="0" borderId="28" xfId="0" applyFont="1" applyFill="1" applyBorder="1" applyAlignment="1">
      <alignment horizontal="left" vertical="center" wrapText="1"/>
    </xf>
    <xf numFmtId="164" fontId="5" fillId="0" borderId="28" xfId="0" applyFont="1" applyBorder="1" applyAlignment="1">
      <alignment horizontal="left" vertical="center" wrapText="1"/>
    </xf>
    <xf numFmtId="166" fontId="31" fillId="0" borderId="28" xfId="0" applyNumberFormat="1" applyFont="1" applyFill="1" applyBorder="1" applyAlignment="1">
      <alignment horizontal="center" vertical="center" wrapText="1"/>
    </xf>
    <xf numFmtId="164" fontId="34" fillId="0" borderId="28" xfId="20" applyNumberFormat="1" applyFont="1" applyFill="1" applyBorder="1" applyAlignment="1" applyProtection="1">
      <alignment horizontal="left" vertical="center" wrapText="1"/>
      <protection/>
    </xf>
    <xf numFmtId="166" fontId="5" fillId="2" borderId="28" xfId="0" applyNumberFormat="1" applyFont="1" applyFill="1" applyBorder="1" applyAlignment="1">
      <alignment horizontal="center" vertical="center" wrapText="1"/>
    </xf>
    <xf numFmtId="164" fontId="5" fillId="2" borderId="28" xfId="0" applyFont="1" applyFill="1" applyBorder="1" applyAlignment="1">
      <alignment horizontal="center" vertical="center" wrapText="1"/>
    </xf>
    <xf numFmtId="171" fontId="5" fillId="2" borderId="28" xfId="0" applyNumberFormat="1" applyFont="1" applyFill="1" applyBorder="1" applyAlignment="1">
      <alignment horizontal="center" vertical="center" wrapText="1"/>
    </xf>
    <xf numFmtId="171" fontId="0" fillId="2" borderId="0" xfId="0" applyNumberFormat="1" applyFill="1" applyAlignment="1">
      <alignment horizontal="center" vertical="center" wrapText="1"/>
    </xf>
    <xf numFmtId="164" fontId="31" fillId="0" borderId="14" xfId="0" applyFont="1" applyFill="1" applyBorder="1" applyAlignment="1">
      <alignment horizontal="center" vertical="center" wrapText="1"/>
    </xf>
    <xf numFmtId="164" fontId="30" fillId="0" borderId="29" xfId="0" applyFont="1" applyFill="1" applyBorder="1" applyAlignment="1">
      <alignment horizontal="center" vertical="center" wrapText="1"/>
    </xf>
    <xf numFmtId="164" fontId="31" fillId="0" borderId="31" xfId="0" applyFont="1" applyFill="1" applyBorder="1" applyAlignment="1">
      <alignment horizontal="center" vertical="center" wrapText="1"/>
    </xf>
    <xf numFmtId="171" fontId="5" fillId="2" borderId="28" xfId="0" applyNumberFormat="1" applyFont="1" applyFill="1" applyBorder="1" applyAlignment="1">
      <alignment horizontal="center" vertical="center"/>
    </xf>
    <xf numFmtId="171" fontId="30" fillId="2" borderId="28" xfId="0" applyNumberFormat="1" applyFont="1" applyFill="1" applyBorder="1" applyAlignment="1">
      <alignment horizontal="center" vertical="center" wrapText="1"/>
    </xf>
    <xf numFmtId="164" fontId="30" fillId="2" borderId="28" xfId="0" applyFont="1" applyFill="1" applyBorder="1" applyAlignment="1">
      <alignment horizontal="center" vertical="center" wrapText="1"/>
    </xf>
    <xf numFmtId="164" fontId="30" fillId="0" borderId="28" xfId="0" applyFont="1" applyBorder="1" applyAlignment="1">
      <alignment horizontal="left" vertical="center" wrapText="1"/>
    </xf>
    <xf numFmtId="164" fontId="5" fillId="2" borderId="28" xfId="0" applyFont="1" applyFill="1" applyBorder="1" applyAlignment="1">
      <alignment horizontal="left" vertical="center" wrapText="1"/>
    </xf>
    <xf numFmtId="164" fontId="30" fillId="0" borderId="28" xfId="20" applyNumberFormat="1" applyFont="1" applyFill="1" applyBorder="1" applyAlignment="1" applyProtection="1">
      <alignment horizontal="left" vertical="center" wrapText="1"/>
      <protection/>
    </xf>
    <xf numFmtId="164" fontId="31" fillId="0" borderId="13" xfId="0" applyFont="1" applyFill="1" applyBorder="1" applyAlignment="1">
      <alignment horizontal="center" vertical="center" wrapText="1"/>
    </xf>
    <xf numFmtId="164" fontId="31" fillId="0" borderId="0" xfId="0" applyFont="1" applyFill="1" applyBorder="1" applyAlignment="1">
      <alignment horizontal="center" vertical="center" wrapText="1"/>
    </xf>
    <xf numFmtId="171" fontId="30" fillId="0" borderId="16" xfId="0" applyNumberFormat="1" applyFont="1" applyFill="1" applyBorder="1" applyAlignment="1">
      <alignment horizontal="center" vertical="center" wrapText="1"/>
    </xf>
    <xf numFmtId="164" fontId="31" fillId="0" borderId="40" xfId="0" applyFont="1" applyFill="1" applyBorder="1" applyAlignment="1">
      <alignment horizontal="left" vertical="center"/>
    </xf>
    <xf numFmtId="164" fontId="31" fillId="0" borderId="14" xfId="0" applyFont="1" applyFill="1" applyBorder="1" applyAlignment="1">
      <alignment horizontal="left" vertical="center"/>
    </xf>
    <xf numFmtId="164" fontId="31" fillId="0" borderId="29" xfId="0" applyFont="1" applyFill="1" applyBorder="1" applyAlignment="1">
      <alignment horizontal="center" vertical="center" wrapText="1"/>
    </xf>
    <xf numFmtId="164" fontId="31" fillId="0" borderId="45" xfId="0" applyFont="1" applyFill="1" applyBorder="1" applyAlignment="1">
      <alignment horizontal="left" vertical="center"/>
    </xf>
    <xf numFmtId="164" fontId="31" fillId="0" borderId="15" xfId="0" applyFont="1" applyFill="1" applyBorder="1" applyAlignment="1">
      <alignment horizontal="left" vertical="center"/>
    </xf>
    <xf numFmtId="164" fontId="5" fillId="2" borderId="31" xfId="0" applyFont="1" applyFill="1" applyBorder="1" applyAlignment="1">
      <alignment horizontal="center" vertical="center" wrapText="1"/>
    </xf>
    <xf numFmtId="164" fontId="5" fillId="2" borderId="31" xfId="0" applyFont="1" applyFill="1" applyBorder="1" applyAlignment="1">
      <alignment horizontal="center" vertical="center"/>
    </xf>
    <xf numFmtId="165" fontId="30" fillId="0" borderId="16" xfId="0" applyNumberFormat="1" applyFont="1" applyFill="1" applyBorder="1" applyAlignment="1">
      <alignment horizontal="center" vertical="center" wrapText="1"/>
    </xf>
    <xf numFmtId="164" fontId="30" fillId="0" borderId="10" xfId="0" applyFont="1" applyFill="1" applyBorder="1" applyAlignment="1">
      <alignment horizontal="center" vertical="center" wrapText="1"/>
    </xf>
    <xf numFmtId="165" fontId="31" fillId="0" borderId="14" xfId="0" applyNumberFormat="1" applyFont="1" applyFill="1" applyBorder="1" applyAlignment="1">
      <alignment horizontal="center" vertical="center" wrapText="1"/>
    </xf>
    <xf numFmtId="164" fontId="31" fillId="0" borderId="8" xfId="0" applyFont="1" applyFill="1" applyBorder="1" applyAlignment="1">
      <alignment horizontal="center" vertical="center" wrapText="1"/>
    </xf>
    <xf numFmtId="164" fontId="30" fillId="2" borderId="31" xfId="0" applyFont="1" applyFill="1" applyBorder="1" applyAlignment="1">
      <alignment horizontal="center" vertical="center" wrapText="1"/>
    </xf>
    <xf numFmtId="172" fontId="30" fillId="0" borderId="28" xfId="0" applyNumberFormat="1" applyFont="1" applyFill="1" applyBorder="1" applyAlignment="1">
      <alignment horizontal="center" vertical="center" wrapText="1"/>
    </xf>
    <xf numFmtId="164" fontId="30" fillId="0" borderId="28" xfId="0" applyFont="1" applyFill="1" applyBorder="1" applyAlignment="1">
      <alignment horizontal="left" vertical="center"/>
    </xf>
    <xf numFmtId="164" fontId="35" fillId="0" borderId="28" xfId="0" applyFont="1" applyFill="1" applyBorder="1" applyAlignment="1">
      <alignment horizontal="center" vertical="center" wrapText="1"/>
    </xf>
    <xf numFmtId="165" fontId="30" fillId="0" borderId="28" xfId="0" applyNumberFormat="1" applyFont="1" applyFill="1" applyBorder="1" applyAlignment="1">
      <alignment horizontal="center" vertical="center" wrapText="1"/>
    </xf>
    <xf numFmtId="164" fontId="30" fillId="0" borderId="22" xfId="0" applyFont="1" applyFill="1" applyBorder="1" applyAlignment="1">
      <alignment horizontal="center" vertical="center" wrapText="1"/>
    </xf>
    <xf numFmtId="164" fontId="30" fillId="0" borderId="42" xfId="0" applyFont="1" applyFill="1" applyBorder="1" applyAlignment="1">
      <alignment horizontal="center" vertical="center" wrapText="1"/>
    </xf>
    <xf numFmtId="164" fontId="30" fillId="2" borderId="0" xfId="0" applyFont="1" applyFill="1" applyAlignment="1">
      <alignment horizontal="center" vertical="center" wrapText="1"/>
    </xf>
    <xf numFmtId="164" fontId="31" fillId="0" borderId="0" xfId="0" applyFont="1" applyFill="1" applyAlignment="1">
      <alignment horizontal="center" vertical="center" wrapText="1"/>
    </xf>
    <xf numFmtId="164" fontId="30" fillId="0" borderId="31" xfId="0" applyFont="1" applyFill="1" applyBorder="1" applyAlignment="1">
      <alignment horizontal="left" vertical="center" wrapText="1"/>
    </xf>
    <xf numFmtId="164" fontId="25" fillId="2" borderId="28" xfId="0" applyFont="1" applyFill="1" applyBorder="1" applyAlignment="1">
      <alignment horizontal="center" vertical="center" wrapText="1"/>
    </xf>
    <xf numFmtId="164" fontId="34" fillId="0" borderId="28" xfId="20" applyNumberFormat="1" applyFont="1" applyFill="1" applyBorder="1" applyAlignment="1" applyProtection="1">
      <alignment horizontal="center" vertical="center" wrapText="1"/>
      <protection/>
    </xf>
    <xf numFmtId="166" fontId="30" fillId="0" borderId="28" xfId="0" applyNumberFormat="1" applyFont="1" applyFill="1" applyBorder="1" applyAlignment="1">
      <alignment horizontal="center" vertical="center"/>
    </xf>
    <xf numFmtId="166" fontId="31" fillId="0" borderId="31" xfId="0" applyNumberFormat="1" applyFont="1" applyFill="1" applyBorder="1" applyAlignment="1">
      <alignment horizontal="center" vertical="center" wrapText="1"/>
    </xf>
    <xf numFmtId="171" fontId="31" fillId="0" borderId="31" xfId="0" applyNumberFormat="1" applyFont="1" applyFill="1" applyBorder="1" applyAlignment="1">
      <alignment horizontal="center" vertical="center"/>
    </xf>
    <xf numFmtId="165" fontId="31" fillId="0" borderId="16" xfId="0" applyNumberFormat="1" applyFont="1" applyFill="1" applyBorder="1" applyAlignment="1">
      <alignment horizontal="center" vertical="center" wrapText="1"/>
    </xf>
    <xf numFmtId="164" fontId="31" fillId="0" borderId="24" xfId="0" applyFont="1" applyFill="1" applyBorder="1" applyAlignment="1">
      <alignment horizontal="center" vertical="center" wrapText="1"/>
    </xf>
    <xf numFmtId="164" fontId="31" fillId="0" borderId="16" xfId="0" applyFont="1" applyFill="1" applyBorder="1" applyAlignment="1">
      <alignment horizontal="center" vertical="center" wrapText="1"/>
    </xf>
    <xf numFmtId="164" fontId="30" fillId="0" borderId="26" xfId="0" applyFont="1" applyFill="1" applyBorder="1" applyAlignment="1">
      <alignment horizontal="center" vertical="center" wrapText="1"/>
    </xf>
    <xf numFmtId="164" fontId="25" fillId="0" borderId="28" xfId="0" applyFont="1" applyFill="1" applyBorder="1" applyAlignment="1">
      <alignment horizontal="center" vertical="center" wrapText="1"/>
    </xf>
    <xf numFmtId="173" fontId="5" fillId="0" borderId="28" xfId="0" applyNumberFormat="1" applyFont="1" applyFill="1" applyBorder="1" applyAlignment="1">
      <alignment horizontal="center" vertical="center" wrapText="1"/>
    </xf>
    <xf numFmtId="164" fontId="30" fillId="0" borderId="29" xfId="0" applyFont="1" applyFill="1" applyBorder="1" applyAlignment="1">
      <alignment horizontal="left" vertical="center" wrapText="1"/>
    </xf>
    <xf numFmtId="164" fontId="30" fillId="0" borderId="28" xfId="0" applyNumberFormat="1" applyFont="1" applyFill="1" applyBorder="1" applyAlignment="1">
      <alignment horizontal="center" vertical="center"/>
    </xf>
    <xf numFmtId="164" fontId="30" fillId="0" borderId="29" xfId="20" applyNumberFormat="1" applyFont="1" applyFill="1" applyBorder="1" applyAlignment="1" applyProtection="1">
      <alignment horizontal="left" vertical="center" wrapText="1"/>
      <protection/>
    </xf>
    <xf numFmtId="164" fontId="34" fillId="0" borderId="29" xfId="20" applyNumberFormat="1" applyFont="1" applyFill="1" applyBorder="1" applyAlignment="1" applyProtection="1">
      <alignment horizontal="left" vertical="center" wrapText="1"/>
      <protection/>
    </xf>
    <xf numFmtId="168" fontId="30" fillId="0" borderId="31" xfId="0" applyNumberFormat="1" applyFont="1" applyFill="1" applyBorder="1" applyAlignment="1">
      <alignment horizontal="center" vertical="center" wrapText="1"/>
    </xf>
    <xf numFmtId="164" fontId="34" fillId="0" borderId="0" xfId="20" applyNumberFormat="1" applyFont="1" applyFill="1" applyBorder="1" applyAlignment="1" applyProtection="1">
      <alignment horizontal="center" vertical="center" wrapText="1"/>
      <protection/>
    </xf>
    <xf numFmtId="164" fontId="31" fillId="0" borderId="26" xfId="0" applyFont="1" applyFill="1" applyBorder="1" applyAlignment="1">
      <alignment horizontal="left" vertical="center"/>
    </xf>
    <xf numFmtId="164" fontId="5" fillId="0" borderId="28" xfId="0" applyFont="1" applyFill="1" applyBorder="1" applyAlignment="1">
      <alignment horizontal="left" vertical="center"/>
    </xf>
    <xf numFmtId="168" fontId="5" fillId="0" borderId="28" xfId="0" applyNumberFormat="1" applyFont="1" applyFill="1" applyBorder="1" applyAlignment="1">
      <alignment horizontal="left" vertical="center"/>
    </xf>
    <xf numFmtId="164" fontId="7" fillId="0" borderId="28" xfId="0" applyFont="1" applyFill="1" applyBorder="1" applyAlignment="1">
      <alignment horizontal="center" vertical="center" wrapText="1"/>
    </xf>
    <xf numFmtId="164" fontId="5" fillId="0" borderId="0" xfId="0" applyFont="1" applyFill="1" applyAlignment="1">
      <alignment horizontal="center" vertical="center" wrapText="1"/>
    </xf>
    <xf numFmtId="164" fontId="0" fillId="0" borderId="28" xfId="0" applyBorder="1" applyAlignment="1">
      <alignment/>
    </xf>
    <xf numFmtId="166" fontId="5" fillId="0" borderId="0" xfId="0" applyNumberFormat="1" applyFont="1" applyFill="1" applyBorder="1" applyAlignment="1">
      <alignment horizontal="center" vertical="center" wrapText="1"/>
    </xf>
    <xf numFmtId="171" fontId="5" fillId="0" borderId="0" xfId="0" applyNumberFormat="1" applyFont="1" applyFill="1" applyBorder="1" applyAlignment="1">
      <alignment horizontal="center" vertical="center"/>
    </xf>
    <xf numFmtId="171" fontId="5" fillId="0" borderId="31" xfId="0" applyNumberFormat="1" applyFont="1" applyFill="1" applyBorder="1" applyAlignment="1">
      <alignment horizontal="center" vertical="center"/>
    </xf>
    <xf numFmtId="174" fontId="5" fillId="0" borderId="28" xfId="0" applyNumberFormat="1" applyFont="1" applyFill="1" applyBorder="1" applyAlignment="1">
      <alignment horizontal="center" vertical="center" wrapText="1"/>
    </xf>
    <xf numFmtId="164" fontId="5" fillId="2" borderId="14" xfId="0" applyFont="1" applyFill="1" applyBorder="1" applyAlignment="1">
      <alignment horizontal="center" vertical="center" wrapText="1"/>
    </xf>
    <xf numFmtId="166" fontId="30" fillId="2" borderId="28" xfId="0" applyNumberFormat="1" applyFont="1" applyFill="1" applyBorder="1" applyAlignment="1">
      <alignment horizontal="center" vertical="center" wrapText="1"/>
    </xf>
    <xf numFmtId="164" fontId="0" fillId="0" borderId="0" xfId="0" applyFont="1" applyAlignment="1">
      <alignment horizontal="center" vertical="center" wrapText="1"/>
    </xf>
    <xf numFmtId="171" fontId="0" fillId="0" borderId="28" xfId="0" applyNumberFormat="1" applyBorder="1" applyAlignment="1">
      <alignment horizontal="center" vertical="center" wrapText="1"/>
    </xf>
    <xf numFmtId="164" fontId="36" fillId="0" borderId="28" xfId="0" applyFont="1" applyBorder="1" applyAlignment="1">
      <alignment/>
    </xf>
    <xf numFmtId="164" fontId="36" fillId="0" borderId="28" xfId="0" applyFont="1" applyBorder="1" applyAlignment="1">
      <alignment horizontal="center" vertical="center" wrapText="1"/>
    </xf>
    <xf numFmtId="171" fontId="36" fillId="0" borderId="28" xfId="0" applyNumberFormat="1" applyFont="1" applyBorder="1" applyAlignment="1">
      <alignment horizontal="center" vertical="center" wrapText="1"/>
    </xf>
    <xf numFmtId="171" fontId="0" fillId="0" borderId="0" xfId="0" applyNumberFormat="1" applyAlignment="1">
      <alignment/>
    </xf>
  </cellXfs>
  <cellStyles count="9">
    <cellStyle name="Normal" xfId="0"/>
    <cellStyle name="Comma" xfId="15"/>
    <cellStyle name="Comma [0]" xfId="16"/>
    <cellStyle name="Currency" xfId="17"/>
    <cellStyle name="Currency [0]" xfId="18"/>
    <cellStyle name="Percent" xfId="19"/>
    <cellStyle name="Hyperlink" xfId="20"/>
    <cellStyle name="Обычный_Лист1" xfId="21"/>
    <cellStyle name="Обычный_Лист1_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hyperlink" Target="http://www.webapteka.ru/drugbase/search.php?filt_innid=188" TargetMode="External" /><Relationship Id="rId2" Type="http://schemas.openxmlformats.org/officeDocument/2006/relationships/hyperlink" Target="http://amt.allergist.ru/sinonim/dekstroza.html" TargetMode="External" /></Relationships>
</file>

<file path=xl/worksheets/sheet1.xml><?xml version="1.0" encoding="utf-8"?>
<worksheet xmlns="http://schemas.openxmlformats.org/spreadsheetml/2006/main" xmlns:r="http://schemas.openxmlformats.org/officeDocument/2006/relationships">
  <dimension ref="A1:H37"/>
  <sheetViews>
    <sheetView workbookViewId="0" topLeftCell="A31">
      <selection activeCell="J35" sqref="J35"/>
    </sheetView>
  </sheetViews>
  <sheetFormatPr defaultColWidth="9.140625" defaultRowHeight="12.75"/>
  <cols>
    <col min="1" max="1" width="5.00390625" style="0" customWidth="1"/>
    <col min="2" max="2" width="11.00390625" style="0" customWidth="1"/>
    <col min="3" max="3" width="12.7109375" style="0" customWidth="1"/>
    <col min="8" max="8" width="16.8515625" style="0" customWidth="1"/>
  </cols>
  <sheetData>
    <row r="1" spans="1:8" ht="51.75" customHeight="1">
      <c r="A1" s="1" t="s">
        <v>0</v>
      </c>
      <c r="B1" s="2" t="s">
        <v>1</v>
      </c>
      <c r="C1" s="3" t="s">
        <v>2</v>
      </c>
      <c r="D1" s="3" t="s">
        <v>3</v>
      </c>
      <c r="E1" s="3" t="s">
        <v>4</v>
      </c>
      <c r="F1" s="4" t="s">
        <v>5</v>
      </c>
      <c r="G1" s="4"/>
      <c r="H1" s="4" t="s">
        <v>6</v>
      </c>
    </row>
    <row r="2" spans="1:8" ht="13.5">
      <c r="A2" s="5" t="s">
        <v>7</v>
      </c>
      <c r="B2" s="2"/>
      <c r="C2" s="6" t="s">
        <v>8</v>
      </c>
      <c r="D2" s="6" t="s">
        <v>9</v>
      </c>
      <c r="E2" s="6" t="s">
        <v>10</v>
      </c>
      <c r="F2" s="4"/>
      <c r="G2" s="4"/>
      <c r="H2" s="4"/>
    </row>
    <row r="3" spans="1:8" ht="13.5" customHeight="1">
      <c r="A3" s="6">
        <v>1</v>
      </c>
      <c r="B3" s="6">
        <v>2</v>
      </c>
      <c r="C3" s="6">
        <v>3</v>
      </c>
      <c r="D3" s="6">
        <v>4</v>
      </c>
      <c r="E3" s="6">
        <v>5</v>
      </c>
      <c r="F3" s="4">
        <v>6</v>
      </c>
      <c r="G3" s="4"/>
      <c r="H3" s="7">
        <v>7</v>
      </c>
    </row>
    <row r="4" spans="1:8" ht="26.25" customHeight="1">
      <c r="A4" s="6">
        <v>1</v>
      </c>
      <c r="B4" s="2" t="s">
        <v>11</v>
      </c>
      <c r="C4" s="2"/>
      <c r="D4" s="2"/>
      <c r="E4" s="2"/>
      <c r="F4" s="2"/>
      <c r="G4" s="2"/>
      <c r="H4" s="2"/>
    </row>
    <row r="5" spans="1:8" ht="13.5" customHeight="1">
      <c r="A5" s="6">
        <v>1</v>
      </c>
      <c r="B5" s="8" t="s">
        <v>12</v>
      </c>
      <c r="C5" s="8"/>
      <c r="D5" s="8"/>
      <c r="E5" s="8"/>
      <c r="F5" s="8"/>
      <c r="G5" s="8"/>
      <c r="H5" s="7"/>
    </row>
    <row r="6" spans="1:8" ht="27" customHeight="1">
      <c r="A6" s="6">
        <v>1</v>
      </c>
      <c r="B6" s="5" t="s">
        <v>13</v>
      </c>
      <c r="C6" s="9">
        <v>939210</v>
      </c>
      <c r="D6" s="6" t="s">
        <v>14</v>
      </c>
      <c r="E6" s="6">
        <v>2336.4</v>
      </c>
      <c r="F6" s="4">
        <v>10</v>
      </c>
      <c r="G6" s="4"/>
      <c r="H6" s="7" t="s">
        <v>15</v>
      </c>
    </row>
    <row r="7" spans="1:8" ht="27" customHeight="1">
      <c r="A7" s="6">
        <v>2</v>
      </c>
      <c r="B7" s="5" t="s">
        <v>16</v>
      </c>
      <c r="C7" s="9">
        <v>939210</v>
      </c>
      <c r="D7" s="6" t="s">
        <v>14</v>
      </c>
      <c r="E7" s="6" t="s">
        <v>17</v>
      </c>
      <c r="F7" s="4">
        <v>5</v>
      </c>
      <c r="G7" s="4"/>
      <c r="H7" s="7" t="s">
        <v>18</v>
      </c>
    </row>
    <row r="8" spans="1:8" ht="39" customHeight="1">
      <c r="A8" s="10">
        <v>3</v>
      </c>
      <c r="B8" s="11" t="s">
        <v>19</v>
      </c>
      <c r="C8" s="12">
        <v>939210</v>
      </c>
      <c r="D8" s="10" t="s">
        <v>14</v>
      </c>
      <c r="E8" s="10" t="s">
        <v>20</v>
      </c>
      <c r="F8" s="13">
        <v>30</v>
      </c>
      <c r="G8" s="13"/>
      <c r="H8" s="14" t="s">
        <v>21</v>
      </c>
    </row>
    <row r="9" spans="1:8" ht="26.25" customHeight="1">
      <c r="A9" s="10">
        <v>4</v>
      </c>
      <c r="B9" s="11" t="s">
        <v>22</v>
      </c>
      <c r="C9" s="12">
        <v>939210</v>
      </c>
      <c r="D9" s="10" t="s">
        <v>14</v>
      </c>
      <c r="E9" s="10" t="s">
        <v>23</v>
      </c>
      <c r="F9" s="15">
        <v>30</v>
      </c>
      <c r="G9" s="15"/>
      <c r="H9" s="14" t="s">
        <v>24</v>
      </c>
    </row>
    <row r="10" spans="1:8" ht="26.25" customHeight="1">
      <c r="A10" s="10">
        <v>5</v>
      </c>
      <c r="B10" s="11" t="s">
        <v>25</v>
      </c>
      <c r="C10" s="12">
        <v>939210</v>
      </c>
      <c r="D10" s="10" t="s">
        <v>14</v>
      </c>
      <c r="E10" s="10" t="s">
        <v>26</v>
      </c>
      <c r="F10" s="15">
        <v>16</v>
      </c>
      <c r="G10" s="15"/>
      <c r="H10" s="14" t="s">
        <v>27</v>
      </c>
    </row>
    <row r="11" spans="1:8" ht="26.25" customHeight="1">
      <c r="A11" s="10">
        <v>6</v>
      </c>
      <c r="B11" s="11" t="s">
        <v>28</v>
      </c>
      <c r="C11" s="12">
        <v>939210</v>
      </c>
      <c r="D11" s="10" t="s">
        <v>14</v>
      </c>
      <c r="E11" s="10" t="s">
        <v>29</v>
      </c>
      <c r="F11" s="15">
        <v>11</v>
      </c>
      <c r="G11" s="15"/>
      <c r="H11" s="14" t="s">
        <v>30</v>
      </c>
    </row>
    <row r="12" spans="1:8" ht="26.25" customHeight="1">
      <c r="A12" s="10">
        <v>7</v>
      </c>
      <c r="B12" s="11" t="s">
        <v>31</v>
      </c>
      <c r="C12" s="12">
        <v>939210</v>
      </c>
      <c r="D12" s="10" t="s">
        <v>14</v>
      </c>
      <c r="E12" s="10" t="s">
        <v>32</v>
      </c>
      <c r="F12" s="15">
        <v>5</v>
      </c>
      <c r="G12" s="15"/>
      <c r="H12" s="14" t="s">
        <v>33</v>
      </c>
    </row>
    <row r="13" spans="1:8" ht="27" customHeight="1">
      <c r="A13" s="6">
        <v>8</v>
      </c>
      <c r="B13" s="5" t="s">
        <v>34</v>
      </c>
      <c r="C13" s="9">
        <v>939210</v>
      </c>
      <c r="D13" s="6" t="s">
        <v>14</v>
      </c>
      <c r="E13" s="6" t="s">
        <v>35</v>
      </c>
      <c r="F13" s="7">
        <v>28</v>
      </c>
      <c r="G13" s="7"/>
      <c r="H13" s="16" t="s">
        <v>36</v>
      </c>
    </row>
    <row r="14" spans="1:8" ht="13.5" customHeight="1">
      <c r="A14" s="6"/>
      <c r="B14" s="17" t="s">
        <v>37</v>
      </c>
      <c r="C14" s="17"/>
      <c r="D14" s="17"/>
      <c r="E14" s="17"/>
      <c r="F14" s="17"/>
      <c r="G14" s="17"/>
      <c r="H14" s="18" t="s">
        <v>38</v>
      </c>
    </row>
    <row r="15" spans="1:8" ht="13.5" customHeight="1">
      <c r="A15" s="6"/>
      <c r="B15" s="8" t="s">
        <v>39</v>
      </c>
      <c r="C15" s="8"/>
      <c r="D15" s="8"/>
      <c r="E15" s="8"/>
      <c r="F15" s="8"/>
      <c r="G15" s="8"/>
      <c r="H15" s="7"/>
    </row>
    <row r="16" spans="1:8" ht="27" customHeight="1">
      <c r="A16" s="6">
        <v>1</v>
      </c>
      <c r="B16" s="5" t="s">
        <v>13</v>
      </c>
      <c r="C16" s="9">
        <v>939210</v>
      </c>
      <c r="D16" s="6" t="s">
        <v>14</v>
      </c>
      <c r="E16" s="6">
        <v>2336.4</v>
      </c>
      <c r="F16" s="4">
        <v>10</v>
      </c>
      <c r="G16" s="4"/>
      <c r="H16" s="7" t="s">
        <v>15</v>
      </c>
    </row>
    <row r="17" spans="1:8" ht="27" customHeight="1">
      <c r="A17" s="6">
        <v>2</v>
      </c>
      <c r="B17" s="5" t="s">
        <v>16</v>
      </c>
      <c r="C17" s="9">
        <v>939210</v>
      </c>
      <c r="D17" s="6" t="s">
        <v>14</v>
      </c>
      <c r="E17" s="6" t="s">
        <v>17</v>
      </c>
      <c r="F17" s="4">
        <v>3</v>
      </c>
      <c r="G17" s="4"/>
      <c r="H17" s="7" t="s">
        <v>40</v>
      </c>
    </row>
    <row r="18" spans="1:8" ht="39.75" customHeight="1">
      <c r="A18" s="6">
        <v>3</v>
      </c>
      <c r="B18" s="5" t="s">
        <v>19</v>
      </c>
      <c r="C18" s="9">
        <v>939210</v>
      </c>
      <c r="D18" s="6" t="s">
        <v>14</v>
      </c>
      <c r="E18" s="6" t="s">
        <v>20</v>
      </c>
      <c r="F18" s="4">
        <v>42</v>
      </c>
      <c r="G18" s="4"/>
      <c r="H18" s="7" t="s">
        <v>41</v>
      </c>
    </row>
    <row r="19" spans="1:8" ht="26.25" customHeight="1">
      <c r="A19" s="10">
        <v>4</v>
      </c>
      <c r="B19" s="19" t="s">
        <v>42</v>
      </c>
      <c r="C19" s="12">
        <v>939210</v>
      </c>
      <c r="D19" s="10" t="s">
        <v>14</v>
      </c>
      <c r="E19" s="10" t="s">
        <v>43</v>
      </c>
      <c r="F19" s="13">
        <v>56</v>
      </c>
      <c r="G19" s="13"/>
      <c r="H19" s="15" t="s">
        <v>44</v>
      </c>
    </row>
    <row r="20" spans="1:8" ht="39" customHeight="1">
      <c r="A20" s="10">
        <v>5</v>
      </c>
      <c r="B20" s="19" t="s">
        <v>45</v>
      </c>
      <c r="C20" s="12">
        <v>939210</v>
      </c>
      <c r="D20" s="10" t="s">
        <v>14</v>
      </c>
      <c r="E20" s="10" t="s">
        <v>46</v>
      </c>
      <c r="F20" s="15">
        <v>15</v>
      </c>
      <c r="G20" s="15"/>
      <c r="H20" s="15" t="s">
        <v>47</v>
      </c>
    </row>
    <row r="21" spans="1:8" ht="26.25" customHeight="1">
      <c r="A21" s="10">
        <v>6</v>
      </c>
      <c r="B21" s="11" t="s">
        <v>25</v>
      </c>
      <c r="C21" s="12">
        <v>939210</v>
      </c>
      <c r="D21" s="10" t="s">
        <v>14</v>
      </c>
      <c r="E21" s="10" t="s">
        <v>26</v>
      </c>
      <c r="F21" s="15">
        <v>17</v>
      </c>
      <c r="G21" s="15"/>
      <c r="H21" s="15" t="s">
        <v>48</v>
      </c>
    </row>
    <row r="22" spans="1:8" ht="26.25" customHeight="1">
      <c r="A22" s="10">
        <v>7</v>
      </c>
      <c r="B22" s="11" t="s">
        <v>28</v>
      </c>
      <c r="C22" s="12">
        <v>939210</v>
      </c>
      <c r="D22" s="10" t="s">
        <v>14</v>
      </c>
      <c r="E22" s="10" t="s">
        <v>29</v>
      </c>
      <c r="F22" s="15">
        <v>7</v>
      </c>
      <c r="G22" s="15"/>
      <c r="H22" s="15" t="s">
        <v>49</v>
      </c>
    </row>
    <row r="23" spans="1:8" ht="26.25" customHeight="1">
      <c r="A23" s="10">
        <v>8</v>
      </c>
      <c r="B23" s="11" t="s">
        <v>31</v>
      </c>
      <c r="C23" s="12">
        <v>939210</v>
      </c>
      <c r="D23" s="10" t="s">
        <v>14</v>
      </c>
      <c r="E23" s="10" t="s">
        <v>32</v>
      </c>
      <c r="F23" s="15">
        <v>3</v>
      </c>
      <c r="G23" s="15"/>
      <c r="H23" s="15" t="s">
        <v>50</v>
      </c>
    </row>
    <row r="24" spans="1:8" ht="26.25" customHeight="1">
      <c r="A24" s="10">
        <v>9</v>
      </c>
      <c r="B24" s="11" t="s">
        <v>34</v>
      </c>
      <c r="C24" s="12">
        <v>939210</v>
      </c>
      <c r="D24" s="10" t="s">
        <v>14</v>
      </c>
      <c r="E24" s="10" t="s">
        <v>35</v>
      </c>
      <c r="F24" s="15">
        <v>26</v>
      </c>
      <c r="G24" s="15"/>
      <c r="H24" s="15" t="s">
        <v>51</v>
      </c>
    </row>
    <row r="25" spans="1:8" ht="13.5" customHeight="1">
      <c r="A25" s="20"/>
      <c r="B25" s="5"/>
      <c r="C25" s="20"/>
      <c r="D25" s="6"/>
      <c r="E25" s="20"/>
      <c r="F25" s="21"/>
      <c r="G25" s="21"/>
      <c r="H25" s="21"/>
    </row>
    <row r="26" spans="1:8" ht="13.5" customHeight="1">
      <c r="A26" s="6"/>
      <c r="B26" s="2" t="s">
        <v>37</v>
      </c>
      <c r="C26" s="2"/>
      <c r="D26" s="2"/>
      <c r="E26" s="2"/>
      <c r="F26" s="2"/>
      <c r="G26" s="2"/>
      <c r="H26" s="18" t="s">
        <v>52</v>
      </c>
    </row>
    <row r="27" spans="1:8" ht="13.5" customHeight="1">
      <c r="A27" s="6"/>
      <c r="B27" s="8" t="s">
        <v>53</v>
      </c>
      <c r="C27" s="8"/>
      <c r="D27" s="8"/>
      <c r="E27" s="8"/>
      <c r="F27" s="8"/>
      <c r="G27" s="8"/>
      <c r="H27" s="7"/>
    </row>
    <row r="28" spans="1:8" ht="27" customHeight="1">
      <c r="A28" s="6">
        <v>1</v>
      </c>
      <c r="B28" s="5" t="s">
        <v>13</v>
      </c>
      <c r="C28" s="9">
        <v>939210</v>
      </c>
      <c r="D28" s="6" t="s">
        <v>14</v>
      </c>
      <c r="E28" s="6">
        <v>2336.4</v>
      </c>
      <c r="F28" s="4">
        <v>10</v>
      </c>
      <c r="G28" s="4"/>
      <c r="H28" s="7" t="s">
        <v>15</v>
      </c>
    </row>
    <row r="29" spans="1:8" ht="26.25" customHeight="1">
      <c r="A29" s="10">
        <v>2</v>
      </c>
      <c r="B29" s="11" t="s">
        <v>16</v>
      </c>
      <c r="C29" s="12">
        <v>939210</v>
      </c>
      <c r="D29" s="10" t="s">
        <v>14</v>
      </c>
      <c r="E29" s="10" t="s">
        <v>17</v>
      </c>
      <c r="F29" s="13">
        <v>3</v>
      </c>
      <c r="G29" s="13"/>
      <c r="H29" s="15" t="s">
        <v>40</v>
      </c>
    </row>
    <row r="30" spans="1:8" ht="26.25" customHeight="1">
      <c r="A30" s="10">
        <v>3</v>
      </c>
      <c r="B30" s="19" t="s">
        <v>42</v>
      </c>
      <c r="C30" s="12">
        <v>939210</v>
      </c>
      <c r="D30" s="10" t="s">
        <v>14</v>
      </c>
      <c r="E30" s="10" t="s">
        <v>43</v>
      </c>
      <c r="F30" s="15">
        <v>19</v>
      </c>
      <c r="G30" s="15"/>
      <c r="H30" s="15" t="s">
        <v>54</v>
      </c>
    </row>
    <row r="31" spans="1:8" ht="39" customHeight="1">
      <c r="A31" s="10">
        <v>4</v>
      </c>
      <c r="B31" s="19" t="s">
        <v>45</v>
      </c>
      <c r="C31" s="12">
        <v>939210</v>
      </c>
      <c r="D31" s="10" t="s">
        <v>14</v>
      </c>
      <c r="E31" s="10" t="s">
        <v>46</v>
      </c>
      <c r="F31" s="15">
        <v>15</v>
      </c>
      <c r="G31" s="15"/>
      <c r="H31" s="15" t="s">
        <v>47</v>
      </c>
    </row>
    <row r="32" spans="1:8" ht="26.25" customHeight="1">
      <c r="A32" s="10">
        <v>5</v>
      </c>
      <c r="B32" s="11" t="s">
        <v>25</v>
      </c>
      <c r="C32" s="12">
        <v>939210</v>
      </c>
      <c r="D32" s="10" t="s">
        <v>14</v>
      </c>
      <c r="E32" s="10" t="s">
        <v>26</v>
      </c>
      <c r="F32" s="15">
        <v>20</v>
      </c>
      <c r="G32" s="15"/>
      <c r="H32" s="15" t="s">
        <v>55</v>
      </c>
    </row>
    <row r="33" spans="1:8" ht="26.25" customHeight="1">
      <c r="A33" s="10">
        <v>6</v>
      </c>
      <c r="B33" s="11" t="s">
        <v>28</v>
      </c>
      <c r="C33" s="12">
        <v>939210</v>
      </c>
      <c r="D33" s="10" t="s">
        <v>14</v>
      </c>
      <c r="E33" s="10" t="s">
        <v>29</v>
      </c>
      <c r="F33" s="15">
        <v>7</v>
      </c>
      <c r="G33" s="15"/>
      <c r="H33" s="15" t="s">
        <v>56</v>
      </c>
    </row>
    <row r="34" spans="1:8" ht="26.25" customHeight="1">
      <c r="A34" s="10">
        <v>7</v>
      </c>
      <c r="B34" s="11" t="s">
        <v>31</v>
      </c>
      <c r="C34" s="12">
        <v>939210</v>
      </c>
      <c r="D34" s="10" t="s">
        <v>14</v>
      </c>
      <c r="E34" s="10" t="s">
        <v>32</v>
      </c>
      <c r="F34" s="15">
        <v>2</v>
      </c>
      <c r="G34" s="15"/>
      <c r="H34" s="15" t="s">
        <v>57</v>
      </c>
    </row>
    <row r="35" spans="1:8" ht="27" customHeight="1">
      <c r="A35" s="6">
        <v>8</v>
      </c>
      <c r="B35" s="5" t="s">
        <v>34</v>
      </c>
      <c r="C35" s="9">
        <v>939210</v>
      </c>
      <c r="D35" s="6" t="s">
        <v>14</v>
      </c>
      <c r="E35" s="6" t="s">
        <v>35</v>
      </c>
      <c r="F35" s="7">
        <v>26</v>
      </c>
      <c r="G35" s="7"/>
      <c r="H35" s="7" t="s">
        <v>51</v>
      </c>
    </row>
    <row r="36" spans="1:8" ht="13.5" customHeight="1">
      <c r="A36" s="6"/>
      <c r="B36" s="2" t="s">
        <v>37</v>
      </c>
      <c r="C36" s="2"/>
      <c r="D36" s="2"/>
      <c r="E36" s="2"/>
      <c r="F36" s="2"/>
      <c r="G36" s="2"/>
      <c r="H36" s="18" t="s">
        <v>58</v>
      </c>
    </row>
    <row r="37" spans="1:8" ht="13.5" customHeight="1">
      <c r="A37" s="22"/>
      <c r="B37" s="22"/>
      <c r="C37" s="22"/>
      <c r="D37" s="22"/>
      <c r="E37" s="22"/>
      <c r="F37" s="22"/>
      <c r="G37" s="23" t="s">
        <v>59</v>
      </c>
      <c r="H37" s="18" t="s">
        <v>60</v>
      </c>
    </row>
  </sheetData>
  <sheetProtection selectLockedCells="1" selectUnlockedCells="1"/>
  <mergeCells count="38">
    <mergeCell ref="B1:B2"/>
    <mergeCell ref="F1:G2"/>
    <mergeCell ref="H1:H2"/>
    <mergeCell ref="F3:G3"/>
    <mergeCell ref="B4:H4"/>
    <mergeCell ref="B5:G5"/>
    <mergeCell ref="F6:G6"/>
    <mergeCell ref="F7:G7"/>
    <mergeCell ref="F8:G8"/>
    <mergeCell ref="F9:G9"/>
    <mergeCell ref="F10:G10"/>
    <mergeCell ref="F11:G11"/>
    <mergeCell ref="F12:G12"/>
    <mergeCell ref="F13:G13"/>
    <mergeCell ref="B14:G14"/>
    <mergeCell ref="B15:G15"/>
    <mergeCell ref="F16:G16"/>
    <mergeCell ref="F17:G17"/>
    <mergeCell ref="F18:G18"/>
    <mergeCell ref="F19:G19"/>
    <mergeCell ref="F20:G20"/>
    <mergeCell ref="F21:G21"/>
    <mergeCell ref="F22:G22"/>
    <mergeCell ref="F23:G23"/>
    <mergeCell ref="F24:G24"/>
    <mergeCell ref="F25:G25"/>
    <mergeCell ref="B26:G26"/>
    <mergeCell ref="B27:G27"/>
    <mergeCell ref="F28:G28"/>
    <mergeCell ref="F29:G29"/>
    <mergeCell ref="F30:G30"/>
    <mergeCell ref="F31:G31"/>
    <mergeCell ref="F32:G32"/>
    <mergeCell ref="F33:G33"/>
    <mergeCell ref="F34:G34"/>
    <mergeCell ref="F35:G35"/>
    <mergeCell ref="B36:G36"/>
    <mergeCell ref="A37:F3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B21" sqref="B21"/>
    </sheetView>
  </sheetViews>
  <sheetFormatPr defaultColWidth="9.140625" defaultRowHeight="12.75"/>
  <cols>
    <col min="2" max="2" width="10.8515625" style="0" customWidth="1"/>
    <col min="8" max="8" width="11.7109375" style="0" customWidth="1"/>
  </cols>
  <sheetData>
    <row r="1" spans="1:8" ht="78.75" customHeight="1">
      <c r="A1" s="1" t="s">
        <v>0</v>
      </c>
      <c r="B1" s="1" t="s">
        <v>61</v>
      </c>
      <c r="C1" s="1" t="s">
        <v>62</v>
      </c>
      <c r="D1" s="3" t="s">
        <v>63</v>
      </c>
      <c r="E1" s="1" t="s">
        <v>64</v>
      </c>
      <c r="F1" s="24" t="s">
        <v>65</v>
      </c>
      <c r="G1" s="24"/>
      <c r="H1" s="24" t="s">
        <v>66</v>
      </c>
    </row>
    <row r="2" spans="1:8" ht="26.25" customHeight="1">
      <c r="A2" s="11" t="s">
        <v>7</v>
      </c>
      <c r="B2" s="11" t="s">
        <v>67</v>
      </c>
      <c r="C2" s="11" t="s">
        <v>68</v>
      </c>
      <c r="D2" s="10" t="s">
        <v>69</v>
      </c>
      <c r="E2" s="11" t="s">
        <v>70</v>
      </c>
      <c r="F2" s="14" t="s">
        <v>71</v>
      </c>
      <c r="G2" s="14"/>
      <c r="H2" s="14" t="s">
        <v>10</v>
      </c>
    </row>
    <row r="3" spans="1:8" ht="13.5" customHeight="1">
      <c r="A3" s="20"/>
      <c r="B3" s="5" t="s">
        <v>72</v>
      </c>
      <c r="C3" s="20"/>
      <c r="D3" s="20"/>
      <c r="E3" s="5" t="s">
        <v>73</v>
      </c>
      <c r="F3" s="21"/>
      <c r="G3" s="21"/>
      <c r="H3" s="21"/>
    </row>
    <row r="4" spans="1:8" ht="13.5" customHeight="1">
      <c r="A4" s="25">
        <v>1</v>
      </c>
      <c r="B4" s="25">
        <v>2</v>
      </c>
      <c r="C4" s="25">
        <v>3</v>
      </c>
      <c r="D4" s="25">
        <v>4</v>
      </c>
      <c r="E4" s="25">
        <v>5</v>
      </c>
      <c r="F4" s="26">
        <v>6</v>
      </c>
      <c r="G4" s="26"/>
      <c r="H4" s="27">
        <v>7</v>
      </c>
    </row>
    <row r="5" spans="1:8" ht="13.5" customHeight="1">
      <c r="A5" s="28"/>
      <c r="B5" s="4" t="s">
        <v>338</v>
      </c>
      <c r="C5" s="4"/>
      <c r="D5" s="4"/>
      <c r="E5" s="4"/>
      <c r="F5" s="4"/>
      <c r="G5" s="4"/>
      <c r="H5" s="7"/>
    </row>
    <row r="6" spans="1:8" ht="13.5" customHeight="1">
      <c r="A6" s="6"/>
      <c r="B6" s="8" t="s">
        <v>12</v>
      </c>
      <c r="C6" s="8"/>
      <c r="D6" s="8"/>
      <c r="E6" s="8"/>
      <c r="F6" s="8"/>
      <c r="G6" s="8"/>
      <c r="H6" s="8"/>
    </row>
    <row r="7" spans="1:8" ht="13.5" customHeight="1">
      <c r="A7" s="6">
        <v>1</v>
      </c>
      <c r="B7" s="5" t="s">
        <v>239</v>
      </c>
      <c r="C7" s="9">
        <v>973110</v>
      </c>
      <c r="D7" s="6" t="s">
        <v>76</v>
      </c>
      <c r="E7" s="6">
        <v>21.95</v>
      </c>
      <c r="F7" s="4">
        <v>330</v>
      </c>
      <c r="G7" s="4"/>
      <c r="H7" s="7">
        <v>7243.5</v>
      </c>
    </row>
    <row r="8" spans="1:8" ht="13.5" customHeight="1">
      <c r="A8" s="6"/>
      <c r="B8" s="29" t="s">
        <v>82</v>
      </c>
      <c r="C8" s="6"/>
      <c r="D8" s="6"/>
      <c r="E8" s="6"/>
      <c r="F8" s="4"/>
      <c r="G8" s="4"/>
      <c r="H8" s="18">
        <v>7243.5</v>
      </c>
    </row>
    <row r="9" spans="1:8" ht="26.25" customHeight="1">
      <c r="A9" s="6"/>
      <c r="B9" s="8" t="s">
        <v>339</v>
      </c>
      <c r="C9" s="8"/>
      <c r="D9" s="8"/>
      <c r="E9" s="8"/>
      <c r="F9" s="8"/>
      <c r="G9" s="8"/>
      <c r="H9" s="8"/>
    </row>
    <row r="10" spans="1:8" ht="13.5" customHeight="1">
      <c r="A10" s="6">
        <v>1</v>
      </c>
      <c r="B10" s="5" t="s">
        <v>239</v>
      </c>
      <c r="C10" s="9">
        <v>973110</v>
      </c>
      <c r="D10" s="6" t="s">
        <v>76</v>
      </c>
      <c r="E10" s="6">
        <v>21.95</v>
      </c>
      <c r="F10" s="4">
        <v>6210</v>
      </c>
      <c r="G10" s="4"/>
      <c r="H10" s="7">
        <v>136309.5</v>
      </c>
    </row>
    <row r="11" spans="1:8" ht="13.5" customHeight="1">
      <c r="A11" s="6"/>
      <c r="B11" s="29" t="s">
        <v>82</v>
      </c>
      <c r="C11" s="6"/>
      <c r="D11" s="6"/>
      <c r="E11" s="6"/>
      <c r="F11" s="4"/>
      <c r="G11" s="4"/>
      <c r="H11" s="18">
        <v>136309.5</v>
      </c>
    </row>
    <row r="12" spans="1:8" ht="13.5" customHeight="1">
      <c r="A12" s="22"/>
      <c r="B12" s="22"/>
      <c r="C12" s="22"/>
      <c r="D12" s="22"/>
      <c r="E12" s="22"/>
      <c r="F12" s="22"/>
      <c r="G12" s="23" t="s">
        <v>337</v>
      </c>
      <c r="H12" s="18">
        <v>143553</v>
      </c>
    </row>
  </sheetData>
  <sheetProtection selectLockedCells="1" selectUnlockedCells="1"/>
  <mergeCells count="12">
    <mergeCell ref="F1:G1"/>
    <mergeCell ref="F2:G2"/>
    <mergeCell ref="F3:G3"/>
    <mergeCell ref="F4:G4"/>
    <mergeCell ref="B5:G5"/>
    <mergeCell ref="B6:H6"/>
    <mergeCell ref="F7:G7"/>
    <mergeCell ref="F8:G8"/>
    <mergeCell ref="B9:H9"/>
    <mergeCell ref="F10:G10"/>
    <mergeCell ref="F11:G11"/>
    <mergeCell ref="A12:F1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G14"/>
  <sheetViews>
    <sheetView workbookViewId="0" topLeftCell="A1">
      <selection activeCell="J8" sqref="J8"/>
    </sheetView>
  </sheetViews>
  <sheetFormatPr defaultColWidth="9.140625" defaultRowHeight="12.75"/>
  <cols>
    <col min="1" max="1" width="3.7109375" style="0" customWidth="1"/>
    <col min="2" max="2" width="21.28125" style="0" customWidth="1"/>
    <col min="7" max="7" width="12.28125" style="0" customWidth="1"/>
  </cols>
  <sheetData>
    <row r="1" spans="1:7" ht="39" customHeight="1">
      <c r="A1" s="1" t="s">
        <v>0</v>
      </c>
      <c r="B1" s="1" t="s">
        <v>61</v>
      </c>
      <c r="C1" s="3" t="s">
        <v>62</v>
      </c>
      <c r="D1" s="4" t="s">
        <v>340</v>
      </c>
      <c r="E1" s="3" t="s">
        <v>64</v>
      </c>
      <c r="F1" s="3" t="s">
        <v>65</v>
      </c>
      <c r="G1" s="13" t="s">
        <v>66</v>
      </c>
    </row>
    <row r="2" spans="1:7" ht="12.75">
      <c r="A2" s="11" t="s">
        <v>7</v>
      </c>
      <c r="B2" s="11" t="s">
        <v>67</v>
      </c>
      <c r="C2" s="10" t="s">
        <v>8</v>
      </c>
      <c r="D2" s="4"/>
      <c r="E2" s="10" t="s">
        <v>70</v>
      </c>
      <c r="F2" s="10" t="s">
        <v>71</v>
      </c>
      <c r="G2" s="15" t="s">
        <v>10</v>
      </c>
    </row>
    <row r="3" spans="1:7" ht="13.5">
      <c r="A3" s="20"/>
      <c r="B3" s="5" t="s">
        <v>72</v>
      </c>
      <c r="C3" s="20"/>
      <c r="D3" s="4"/>
      <c r="E3" s="6" t="s">
        <v>10</v>
      </c>
      <c r="F3" s="20"/>
      <c r="G3" s="21"/>
    </row>
    <row r="4" spans="1:7" ht="13.5">
      <c r="A4" s="28">
        <v>1</v>
      </c>
      <c r="B4" s="28">
        <v>2</v>
      </c>
      <c r="C4" s="28">
        <v>3</v>
      </c>
      <c r="D4" s="28">
        <v>4</v>
      </c>
      <c r="E4" s="28">
        <v>5</v>
      </c>
      <c r="F4" s="28">
        <v>6</v>
      </c>
      <c r="G4" s="18">
        <v>7</v>
      </c>
    </row>
    <row r="5" spans="1:7" ht="39" customHeight="1">
      <c r="A5" s="28"/>
      <c r="B5" s="4" t="s">
        <v>341</v>
      </c>
      <c r="C5" s="4"/>
      <c r="D5" s="4"/>
      <c r="E5" s="4"/>
      <c r="F5" s="4"/>
      <c r="G5" s="4"/>
    </row>
    <row r="6" spans="1:7" ht="13.5" customHeight="1">
      <c r="A6" s="28"/>
      <c r="B6" s="8" t="s">
        <v>12</v>
      </c>
      <c r="C6" s="8"/>
      <c r="D6" s="8"/>
      <c r="E6" s="8"/>
      <c r="F6" s="8"/>
      <c r="G6" s="8"/>
    </row>
    <row r="7" spans="1:7" ht="66">
      <c r="A7" s="61">
        <v>1</v>
      </c>
      <c r="B7" s="54" t="s">
        <v>342</v>
      </c>
      <c r="C7" s="6"/>
      <c r="D7" s="6" t="s">
        <v>158</v>
      </c>
      <c r="E7" s="6">
        <v>14</v>
      </c>
      <c r="F7" s="6">
        <v>210</v>
      </c>
      <c r="G7" s="7">
        <v>2940</v>
      </c>
    </row>
    <row r="8" spans="1:7" ht="145.5">
      <c r="A8" s="61">
        <v>2</v>
      </c>
      <c r="B8" s="5" t="s">
        <v>343</v>
      </c>
      <c r="C8" s="6"/>
      <c r="D8" s="6" t="s">
        <v>158</v>
      </c>
      <c r="E8" s="6">
        <v>16.66</v>
      </c>
      <c r="F8" s="6">
        <v>7355</v>
      </c>
      <c r="G8" s="7">
        <v>122534.3</v>
      </c>
    </row>
    <row r="9" spans="1:7" ht="66">
      <c r="A9" s="61">
        <v>3</v>
      </c>
      <c r="B9" s="5" t="s">
        <v>344</v>
      </c>
      <c r="C9" s="6"/>
      <c r="D9" s="6" t="s">
        <v>158</v>
      </c>
      <c r="E9" s="6">
        <v>10.58</v>
      </c>
      <c r="F9" s="6">
        <v>6510</v>
      </c>
      <c r="G9" s="7">
        <v>68875.8</v>
      </c>
    </row>
    <row r="10" spans="1:7" ht="53.25">
      <c r="A10" s="61">
        <v>4</v>
      </c>
      <c r="B10" s="5" t="s">
        <v>345</v>
      </c>
      <c r="C10" s="6"/>
      <c r="D10" s="6" t="s">
        <v>158</v>
      </c>
      <c r="E10" s="6">
        <v>49.27</v>
      </c>
      <c r="F10" s="6">
        <v>215</v>
      </c>
      <c r="G10" s="7">
        <v>10593.05</v>
      </c>
    </row>
    <row r="11" spans="1:7" ht="39.75">
      <c r="A11" s="61">
        <v>5</v>
      </c>
      <c r="B11" s="5" t="s">
        <v>346</v>
      </c>
      <c r="C11" s="6"/>
      <c r="D11" s="6" t="s">
        <v>158</v>
      </c>
      <c r="E11" s="6">
        <v>13.79</v>
      </c>
      <c r="F11" s="6">
        <v>8660</v>
      </c>
      <c r="G11" s="7">
        <v>119421.4</v>
      </c>
    </row>
    <row r="12" spans="1:7" ht="66">
      <c r="A12" s="61">
        <v>6</v>
      </c>
      <c r="B12" s="5" t="s">
        <v>347</v>
      </c>
      <c r="C12" s="6"/>
      <c r="D12" s="6" t="s">
        <v>158</v>
      </c>
      <c r="E12" s="6">
        <v>18.05</v>
      </c>
      <c r="F12" s="6">
        <v>4065</v>
      </c>
      <c r="G12" s="7">
        <v>73373.25</v>
      </c>
    </row>
    <row r="13" spans="1:7" ht="39.75">
      <c r="A13" s="61">
        <v>7</v>
      </c>
      <c r="B13" s="5" t="s">
        <v>348</v>
      </c>
      <c r="C13" s="6"/>
      <c r="D13" s="6" t="s">
        <v>158</v>
      </c>
      <c r="E13" s="6">
        <v>34.39</v>
      </c>
      <c r="F13" s="6">
        <v>2480</v>
      </c>
      <c r="G13" s="7">
        <v>85287.2</v>
      </c>
    </row>
    <row r="14" spans="1:7" ht="13.5">
      <c r="A14" s="91"/>
      <c r="B14" s="92" t="s">
        <v>257</v>
      </c>
      <c r="C14" s="6"/>
      <c r="D14" s="91"/>
      <c r="E14" s="91"/>
      <c r="F14" s="91"/>
      <c r="G14" s="7" t="s">
        <v>349</v>
      </c>
    </row>
  </sheetData>
  <sheetProtection selectLockedCells="1" selectUnlockedCells="1"/>
  <mergeCells count="3">
    <mergeCell ref="D1:D3"/>
    <mergeCell ref="B5:G5"/>
    <mergeCell ref="B6:G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68"/>
  <sheetViews>
    <sheetView workbookViewId="0" topLeftCell="A1">
      <selection activeCell="L9" sqref="L9"/>
    </sheetView>
  </sheetViews>
  <sheetFormatPr defaultColWidth="9.140625" defaultRowHeight="12.75"/>
  <cols>
    <col min="2" max="2" width="20.00390625" style="0" customWidth="1"/>
    <col min="7" max="7" width="17.8515625" style="0" customWidth="1"/>
  </cols>
  <sheetData>
    <row r="1" spans="1:7" ht="51.75" customHeight="1">
      <c r="A1" s="24" t="s">
        <v>0</v>
      </c>
      <c r="B1" s="2" t="s">
        <v>1</v>
      </c>
      <c r="C1" s="66" t="s">
        <v>2</v>
      </c>
      <c r="D1" s="66" t="s">
        <v>3</v>
      </c>
      <c r="E1" s="66" t="s">
        <v>4</v>
      </c>
      <c r="F1" s="4" t="s">
        <v>5</v>
      </c>
      <c r="G1" s="4" t="s">
        <v>6</v>
      </c>
    </row>
    <row r="2" spans="1:7" ht="13.5">
      <c r="A2" s="16" t="s">
        <v>7</v>
      </c>
      <c r="B2" s="2"/>
      <c r="C2" s="67" t="s">
        <v>8</v>
      </c>
      <c r="D2" s="67" t="s">
        <v>9</v>
      </c>
      <c r="E2" s="67" t="s">
        <v>10</v>
      </c>
      <c r="F2" s="4"/>
      <c r="G2" s="4"/>
    </row>
    <row r="3" spans="1:7" ht="13.5">
      <c r="A3" s="7">
        <v>1</v>
      </c>
      <c r="B3" s="67">
        <v>2</v>
      </c>
      <c r="C3" s="67">
        <v>3</v>
      </c>
      <c r="D3" s="67">
        <v>4</v>
      </c>
      <c r="E3" s="67">
        <v>5</v>
      </c>
      <c r="F3" s="67">
        <v>6</v>
      </c>
      <c r="G3" s="67">
        <v>7</v>
      </c>
    </row>
    <row r="4" spans="1:7" ht="26.25" customHeight="1">
      <c r="A4" s="7">
        <v>1</v>
      </c>
      <c r="B4" s="2" t="s">
        <v>350</v>
      </c>
      <c r="C4" s="2"/>
      <c r="D4" s="2"/>
      <c r="E4" s="2"/>
      <c r="F4" s="2"/>
      <c r="G4" s="2"/>
    </row>
    <row r="5" spans="1:7" ht="13.5" customHeight="1">
      <c r="A5" s="7"/>
      <c r="B5" s="8" t="s">
        <v>12</v>
      </c>
      <c r="C5" s="8"/>
      <c r="D5" s="8"/>
      <c r="E5" s="8"/>
      <c r="F5" s="8"/>
      <c r="G5" s="67"/>
    </row>
    <row r="6" spans="1:7" ht="13.5">
      <c r="A6" s="7">
        <v>1</v>
      </c>
      <c r="B6" s="68" t="s">
        <v>351</v>
      </c>
      <c r="C6" s="69">
        <v>815821</v>
      </c>
      <c r="D6" s="67" t="s">
        <v>158</v>
      </c>
      <c r="E6" s="93" t="s">
        <v>352</v>
      </c>
      <c r="F6" s="67">
        <v>1800</v>
      </c>
      <c r="G6" s="67" t="s">
        <v>353</v>
      </c>
    </row>
    <row r="7" spans="1:7" ht="39.75">
      <c r="A7" s="7">
        <v>2</v>
      </c>
      <c r="B7" s="68" t="s">
        <v>354</v>
      </c>
      <c r="C7" s="69">
        <v>819522</v>
      </c>
      <c r="D7" s="67" t="s">
        <v>355</v>
      </c>
      <c r="E7" s="67" t="s">
        <v>356</v>
      </c>
      <c r="F7" s="68">
        <v>128</v>
      </c>
      <c r="G7" s="67" t="s">
        <v>357</v>
      </c>
    </row>
    <row r="8" spans="1:7" ht="13.5">
      <c r="A8" s="7" t="s">
        <v>358</v>
      </c>
      <c r="B8" s="68" t="s">
        <v>359</v>
      </c>
      <c r="C8" s="69">
        <v>815821</v>
      </c>
      <c r="D8" s="67" t="s">
        <v>158</v>
      </c>
      <c r="E8" s="93" t="s">
        <v>360</v>
      </c>
      <c r="F8" s="67">
        <v>600</v>
      </c>
      <c r="G8" s="67" t="s">
        <v>361</v>
      </c>
    </row>
    <row r="9" spans="1:7" ht="52.5" customHeight="1">
      <c r="A9" s="4" t="s">
        <v>362</v>
      </c>
      <c r="B9" s="94" t="s">
        <v>363</v>
      </c>
      <c r="C9" s="42">
        <v>815810</v>
      </c>
      <c r="D9" s="4" t="s">
        <v>364</v>
      </c>
      <c r="E9" s="4" t="s">
        <v>365</v>
      </c>
      <c r="F9" s="4">
        <v>2</v>
      </c>
      <c r="G9" s="4" t="s">
        <v>366</v>
      </c>
    </row>
    <row r="10" spans="1:7" ht="13.5">
      <c r="A10" s="4"/>
      <c r="B10" s="68" t="s">
        <v>367</v>
      </c>
      <c r="C10" s="42"/>
      <c r="D10" s="4"/>
      <c r="E10" s="4"/>
      <c r="F10" s="4"/>
      <c r="G10" s="4"/>
    </row>
    <row r="11" spans="1:7" ht="39.75">
      <c r="A11" s="7">
        <v>5</v>
      </c>
      <c r="B11" s="68" t="s">
        <v>368</v>
      </c>
      <c r="C11" s="67"/>
      <c r="D11" s="67" t="s">
        <v>158</v>
      </c>
      <c r="E11" s="67" t="s">
        <v>369</v>
      </c>
      <c r="F11" s="67">
        <v>80</v>
      </c>
      <c r="G11" s="67" t="s">
        <v>370</v>
      </c>
    </row>
    <row r="12" spans="1:7" ht="39.75">
      <c r="A12" s="7">
        <v>6</v>
      </c>
      <c r="B12" s="68" t="s">
        <v>371</v>
      </c>
      <c r="C12" s="67"/>
      <c r="D12" s="67" t="s">
        <v>372</v>
      </c>
      <c r="E12" s="67" t="s">
        <v>373</v>
      </c>
      <c r="F12" s="67">
        <v>150</v>
      </c>
      <c r="G12" s="67" t="s">
        <v>374</v>
      </c>
    </row>
    <row r="13" spans="1:7" ht="53.25">
      <c r="A13" s="16">
        <v>7</v>
      </c>
      <c r="B13" s="68" t="s">
        <v>375</v>
      </c>
      <c r="C13" s="67"/>
      <c r="D13" s="67" t="s">
        <v>158</v>
      </c>
      <c r="E13" s="67">
        <v>99.5</v>
      </c>
      <c r="F13" s="67">
        <v>60</v>
      </c>
      <c r="G13" s="67" t="s">
        <v>376</v>
      </c>
    </row>
    <row r="14" spans="1:7" ht="39.75">
      <c r="A14" s="7">
        <v>8</v>
      </c>
      <c r="B14" s="68" t="s">
        <v>377</v>
      </c>
      <c r="C14" s="67"/>
      <c r="D14" s="67" t="s">
        <v>372</v>
      </c>
      <c r="E14" s="67" t="s">
        <v>378</v>
      </c>
      <c r="F14" s="67">
        <v>45</v>
      </c>
      <c r="G14" s="67" t="s">
        <v>379</v>
      </c>
    </row>
    <row r="15" spans="1:7" ht="13.5" customHeight="1">
      <c r="A15" s="7"/>
      <c r="B15" s="2" t="s">
        <v>37</v>
      </c>
      <c r="C15" s="2"/>
      <c r="D15" s="2"/>
      <c r="E15" s="2"/>
      <c r="F15" s="2"/>
      <c r="G15" s="74" t="s">
        <v>380</v>
      </c>
    </row>
    <row r="16" spans="1:7" ht="26.25" customHeight="1">
      <c r="A16" s="7"/>
      <c r="B16" s="8" t="s">
        <v>381</v>
      </c>
      <c r="C16" s="8"/>
      <c r="D16" s="8"/>
      <c r="E16" s="8"/>
      <c r="F16" s="8"/>
      <c r="G16" s="67"/>
    </row>
    <row r="17" spans="1:7" ht="12.75" customHeight="1">
      <c r="A17" s="4">
        <v>1</v>
      </c>
      <c r="B17" s="94" t="s">
        <v>382</v>
      </c>
      <c r="C17" s="42">
        <v>815821</v>
      </c>
      <c r="D17" s="4" t="s">
        <v>158</v>
      </c>
      <c r="E17" s="77" t="s">
        <v>383</v>
      </c>
      <c r="F17" s="77">
        <v>400</v>
      </c>
      <c r="G17" s="77" t="s">
        <v>384</v>
      </c>
    </row>
    <row r="18" spans="1:7" ht="12.75">
      <c r="A18" s="4"/>
      <c r="B18" s="94" t="s">
        <v>385</v>
      </c>
      <c r="C18" s="42"/>
      <c r="D18" s="4"/>
      <c r="E18" s="77" t="s">
        <v>386</v>
      </c>
      <c r="F18" s="77">
        <v>500</v>
      </c>
      <c r="G18" s="77" t="s">
        <v>387</v>
      </c>
    </row>
    <row r="19" spans="1:7" ht="13.5">
      <c r="A19" s="4"/>
      <c r="B19" s="95" t="s">
        <v>388</v>
      </c>
      <c r="C19" s="42"/>
      <c r="D19" s="4"/>
      <c r="E19" s="77" t="s">
        <v>389</v>
      </c>
      <c r="F19" s="67">
        <v>400</v>
      </c>
      <c r="G19" s="67" t="s">
        <v>390</v>
      </c>
    </row>
    <row r="20" spans="1:7" ht="12.75" customHeight="1">
      <c r="A20" s="4">
        <v>2</v>
      </c>
      <c r="B20" s="94" t="s">
        <v>391</v>
      </c>
      <c r="C20" s="42">
        <v>815821</v>
      </c>
      <c r="D20" s="33" t="s">
        <v>158</v>
      </c>
      <c r="E20" s="96"/>
      <c r="F20" s="77"/>
      <c r="G20" s="77"/>
    </row>
    <row r="21" spans="1:7" ht="12.75">
      <c r="A21" s="4"/>
      <c r="B21" s="94" t="s">
        <v>392</v>
      </c>
      <c r="C21" s="42"/>
      <c r="D21" s="33"/>
      <c r="E21" s="97" t="s">
        <v>352</v>
      </c>
      <c r="F21" s="77">
        <v>7500</v>
      </c>
      <c r="G21" s="77" t="s">
        <v>393</v>
      </c>
    </row>
    <row r="22" spans="1:7" ht="13.5">
      <c r="A22" s="4"/>
      <c r="B22" s="68" t="s">
        <v>394</v>
      </c>
      <c r="C22" s="42"/>
      <c r="D22" s="33"/>
      <c r="E22" s="98" t="s">
        <v>360</v>
      </c>
      <c r="F22" s="67">
        <v>7000</v>
      </c>
      <c r="G22" s="67" t="s">
        <v>395</v>
      </c>
    </row>
    <row r="23" spans="1:7" ht="52.5" customHeight="1">
      <c r="A23" s="4">
        <v>3</v>
      </c>
      <c r="B23" s="94" t="s">
        <v>363</v>
      </c>
      <c r="C23" s="42">
        <v>815810</v>
      </c>
      <c r="D23" s="4" t="s">
        <v>364</v>
      </c>
      <c r="E23" s="7" t="s">
        <v>365</v>
      </c>
      <c r="F23" s="63">
        <v>40678</v>
      </c>
      <c r="G23" s="4" t="s">
        <v>396</v>
      </c>
    </row>
    <row r="24" spans="1:7" ht="13.5">
      <c r="A24" s="4"/>
      <c r="B24" s="68" t="s">
        <v>367</v>
      </c>
      <c r="C24" s="42"/>
      <c r="D24" s="4"/>
      <c r="E24" s="4"/>
      <c r="F24" s="63"/>
      <c r="G24" s="4"/>
    </row>
    <row r="25" spans="1:7" ht="39.75">
      <c r="A25" s="7">
        <v>4</v>
      </c>
      <c r="B25" s="68" t="s">
        <v>354</v>
      </c>
      <c r="C25" s="69">
        <v>819522</v>
      </c>
      <c r="D25" s="67" t="s">
        <v>355</v>
      </c>
      <c r="E25" s="67" t="s">
        <v>356</v>
      </c>
      <c r="F25" s="67">
        <v>600</v>
      </c>
      <c r="G25" s="67" t="s">
        <v>397</v>
      </c>
    </row>
    <row r="26" spans="1:7" ht="39.75">
      <c r="A26" s="7">
        <v>5</v>
      </c>
      <c r="B26" s="68" t="s">
        <v>371</v>
      </c>
      <c r="C26" s="67"/>
      <c r="D26" s="67" t="s">
        <v>372</v>
      </c>
      <c r="E26" s="67" t="s">
        <v>373</v>
      </c>
      <c r="F26" s="67">
        <v>100</v>
      </c>
      <c r="G26" s="67" t="s">
        <v>398</v>
      </c>
    </row>
    <row r="27" spans="1:7" ht="27">
      <c r="A27" s="7">
        <v>6</v>
      </c>
      <c r="B27" s="68" t="s">
        <v>399</v>
      </c>
      <c r="C27" s="67"/>
      <c r="D27" s="67" t="s">
        <v>372</v>
      </c>
      <c r="E27" s="67" t="s">
        <v>378</v>
      </c>
      <c r="F27" s="67">
        <v>90</v>
      </c>
      <c r="G27" s="67" t="s">
        <v>400</v>
      </c>
    </row>
    <row r="28" spans="1:7" ht="27">
      <c r="A28" s="7">
        <v>7</v>
      </c>
      <c r="B28" s="68" t="s">
        <v>401</v>
      </c>
      <c r="C28" s="67"/>
      <c r="D28" s="67" t="s">
        <v>158</v>
      </c>
      <c r="E28" s="99" t="s">
        <v>402</v>
      </c>
      <c r="F28" s="67">
        <v>4000</v>
      </c>
      <c r="G28" s="67" t="s">
        <v>398</v>
      </c>
    </row>
    <row r="29" spans="1:7" ht="79.5">
      <c r="A29" s="7">
        <v>8</v>
      </c>
      <c r="B29" s="68" t="s">
        <v>403</v>
      </c>
      <c r="C29" s="67"/>
      <c r="D29" s="67" t="s">
        <v>158</v>
      </c>
      <c r="E29" s="100" t="s">
        <v>404</v>
      </c>
      <c r="F29" s="67">
        <v>500</v>
      </c>
      <c r="G29" s="67" t="s">
        <v>405</v>
      </c>
    </row>
    <row r="30" spans="1:7" ht="13.5" customHeight="1">
      <c r="A30" s="7"/>
      <c r="B30" s="2" t="s">
        <v>406</v>
      </c>
      <c r="C30" s="2"/>
      <c r="D30" s="2"/>
      <c r="E30" s="2"/>
      <c r="F30" s="2"/>
      <c r="G30" s="74" t="s">
        <v>407</v>
      </c>
    </row>
    <row r="31" spans="1:7" ht="13.5" customHeight="1">
      <c r="A31" s="7"/>
      <c r="B31" s="8"/>
      <c r="C31" s="8"/>
      <c r="D31" s="8"/>
      <c r="E31" s="8"/>
      <c r="F31" s="8"/>
      <c r="G31" s="8"/>
    </row>
    <row r="32" spans="1:7" ht="26.25" customHeight="1">
      <c r="A32" s="7"/>
      <c r="B32" s="8" t="s">
        <v>408</v>
      </c>
      <c r="C32" s="8"/>
      <c r="D32" s="8"/>
      <c r="E32" s="8"/>
      <c r="F32" s="8"/>
      <c r="G32" s="8"/>
    </row>
    <row r="33" spans="1:7" ht="52.5" customHeight="1">
      <c r="A33" s="4">
        <v>1</v>
      </c>
      <c r="B33" s="94" t="s">
        <v>363</v>
      </c>
      <c r="C33" s="42">
        <v>815810</v>
      </c>
      <c r="D33" s="4" t="s">
        <v>364</v>
      </c>
      <c r="E33" s="4" t="s">
        <v>365</v>
      </c>
      <c r="F33" s="4" t="s">
        <v>409</v>
      </c>
      <c r="G33" s="4" t="s">
        <v>178</v>
      </c>
    </row>
    <row r="34" spans="1:7" ht="13.5">
      <c r="A34" s="4"/>
      <c r="B34" s="68" t="s">
        <v>367</v>
      </c>
      <c r="C34" s="42"/>
      <c r="D34" s="4"/>
      <c r="E34" s="4"/>
      <c r="F34" s="4"/>
      <c r="G34" s="4"/>
    </row>
    <row r="35" spans="1:7" ht="13.5">
      <c r="A35" s="7">
        <v>2</v>
      </c>
      <c r="B35" s="68" t="s">
        <v>410</v>
      </c>
      <c r="C35" s="69">
        <v>815821</v>
      </c>
      <c r="D35" s="67" t="s">
        <v>158</v>
      </c>
      <c r="E35" s="93" t="s">
        <v>352</v>
      </c>
      <c r="F35" s="67">
        <v>500</v>
      </c>
      <c r="G35" s="67" t="s">
        <v>411</v>
      </c>
    </row>
    <row r="36" spans="1:7" ht="13.5" customHeight="1">
      <c r="A36" s="7"/>
      <c r="B36" s="2" t="s">
        <v>412</v>
      </c>
      <c r="C36" s="2"/>
      <c r="D36" s="2"/>
      <c r="E36" s="2"/>
      <c r="F36" s="2"/>
      <c r="G36" s="74" t="s">
        <v>413</v>
      </c>
    </row>
    <row r="37" spans="1:7" ht="13.5" customHeight="1">
      <c r="A37" s="8"/>
      <c r="B37" s="8"/>
      <c r="C37" s="8"/>
      <c r="D37" s="8"/>
      <c r="E37" s="8"/>
      <c r="F37" s="8"/>
      <c r="G37" s="8"/>
    </row>
    <row r="38" spans="1:7" ht="13.5" customHeight="1">
      <c r="A38" s="8" t="s">
        <v>414</v>
      </c>
      <c r="B38" s="8"/>
      <c r="C38" s="8"/>
      <c r="D38" s="8"/>
      <c r="E38" s="8"/>
      <c r="F38" s="8"/>
      <c r="G38" s="8"/>
    </row>
    <row r="39" spans="1:7" ht="53.25">
      <c r="A39" s="7">
        <v>1</v>
      </c>
      <c r="B39" s="68" t="s">
        <v>415</v>
      </c>
      <c r="C39" s="67"/>
      <c r="D39" s="67" t="s">
        <v>158</v>
      </c>
      <c r="E39" s="67" t="s">
        <v>416</v>
      </c>
      <c r="F39" s="67">
        <v>500</v>
      </c>
      <c r="G39" s="67" t="s">
        <v>417</v>
      </c>
    </row>
    <row r="40" spans="1:7" ht="27">
      <c r="A40" s="7">
        <v>2</v>
      </c>
      <c r="B40" s="68" t="s">
        <v>418</v>
      </c>
      <c r="C40" s="67"/>
      <c r="D40" s="67" t="s">
        <v>355</v>
      </c>
      <c r="E40" s="67" t="s">
        <v>419</v>
      </c>
      <c r="F40" s="67">
        <v>200</v>
      </c>
      <c r="G40" s="67" t="s">
        <v>420</v>
      </c>
    </row>
    <row r="41" spans="1:7" ht="26.25" customHeight="1">
      <c r="A41" s="4">
        <v>3</v>
      </c>
      <c r="B41" s="94" t="s">
        <v>421</v>
      </c>
      <c r="C41" s="4"/>
      <c r="D41" s="4" t="s">
        <v>355</v>
      </c>
      <c r="E41" s="4" t="s">
        <v>422</v>
      </c>
      <c r="F41" s="4">
        <v>50</v>
      </c>
      <c r="G41" s="4" t="s">
        <v>423</v>
      </c>
    </row>
    <row r="42" spans="1:7" ht="13.5">
      <c r="A42" s="4"/>
      <c r="B42" s="68" t="s">
        <v>424</v>
      </c>
      <c r="C42" s="4"/>
      <c r="D42" s="4"/>
      <c r="E42" s="4"/>
      <c r="F42" s="4"/>
      <c r="G42" s="4"/>
    </row>
    <row r="43" spans="1:7" ht="26.25" customHeight="1">
      <c r="A43" s="4">
        <v>4</v>
      </c>
      <c r="B43" s="94" t="s">
        <v>425</v>
      </c>
      <c r="C43" s="4"/>
      <c r="D43" s="4" t="s">
        <v>355</v>
      </c>
      <c r="E43" s="4" t="s">
        <v>426</v>
      </c>
      <c r="F43" s="4">
        <v>20</v>
      </c>
      <c r="G43" s="4" t="s">
        <v>427</v>
      </c>
    </row>
    <row r="44" spans="1:7" ht="13.5">
      <c r="A44" s="4"/>
      <c r="B44" s="68" t="s">
        <v>428</v>
      </c>
      <c r="C44" s="4"/>
      <c r="D44" s="4"/>
      <c r="E44" s="4"/>
      <c r="F44" s="4"/>
      <c r="G44" s="4"/>
    </row>
    <row r="45" spans="1:7" ht="26.25" customHeight="1">
      <c r="A45" s="4">
        <v>5</v>
      </c>
      <c r="B45" s="94" t="s">
        <v>429</v>
      </c>
      <c r="C45" s="4"/>
      <c r="D45" s="4" t="s">
        <v>355</v>
      </c>
      <c r="E45" s="4" t="s">
        <v>430</v>
      </c>
      <c r="F45" s="4">
        <v>10</v>
      </c>
      <c r="G45" s="4" t="s">
        <v>431</v>
      </c>
    </row>
    <row r="46" spans="1:7" ht="13.5">
      <c r="A46" s="4"/>
      <c r="B46" s="68" t="s">
        <v>428</v>
      </c>
      <c r="C46" s="4"/>
      <c r="D46" s="4"/>
      <c r="E46" s="4"/>
      <c r="F46" s="4"/>
      <c r="G46" s="4"/>
    </row>
    <row r="47" spans="1:7" ht="53.25">
      <c r="A47" s="7">
        <v>6</v>
      </c>
      <c r="B47" s="68" t="s">
        <v>432</v>
      </c>
      <c r="C47" s="67"/>
      <c r="D47" s="67" t="s">
        <v>158</v>
      </c>
      <c r="E47" s="67" t="s">
        <v>433</v>
      </c>
      <c r="F47" s="67">
        <v>300</v>
      </c>
      <c r="G47" s="67" t="s">
        <v>434</v>
      </c>
    </row>
    <row r="48" spans="1:7" ht="27">
      <c r="A48" s="7">
        <v>7</v>
      </c>
      <c r="B48" s="68" t="s">
        <v>435</v>
      </c>
      <c r="C48" s="67"/>
      <c r="D48" s="67" t="s">
        <v>158</v>
      </c>
      <c r="E48" s="93" t="s">
        <v>436</v>
      </c>
      <c r="F48" s="67">
        <v>1500</v>
      </c>
      <c r="G48" s="67" t="s">
        <v>437</v>
      </c>
    </row>
    <row r="49" spans="1:7" ht="79.5">
      <c r="A49" s="7">
        <v>8</v>
      </c>
      <c r="B49" s="68" t="s">
        <v>438</v>
      </c>
      <c r="C49" s="67"/>
      <c r="D49" s="67" t="s">
        <v>158</v>
      </c>
      <c r="E49" s="67" t="s">
        <v>439</v>
      </c>
      <c r="F49" s="67">
        <v>600</v>
      </c>
      <c r="G49" s="67" t="s">
        <v>440</v>
      </c>
    </row>
    <row r="50" spans="1:7" ht="27">
      <c r="A50" s="7">
        <v>9</v>
      </c>
      <c r="B50" s="68" t="s">
        <v>399</v>
      </c>
      <c r="C50" s="67"/>
      <c r="D50" s="67" t="s">
        <v>372</v>
      </c>
      <c r="E50" s="67" t="s">
        <v>378</v>
      </c>
      <c r="F50" s="67">
        <v>90</v>
      </c>
      <c r="G50" s="67" t="s">
        <v>400</v>
      </c>
    </row>
    <row r="51" spans="1:7" ht="27">
      <c r="A51" s="7">
        <v>10</v>
      </c>
      <c r="B51" s="68" t="s">
        <v>401</v>
      </c>
      <c r="C51" s="67"/>
      <c r="D51" s="67" t="s">
        <v>158</v>
      </c>
      <c r="E51" s="93" t="s">
        <v>402</v>
      </c>
      <c r="F51" s="67">
        <v>1000</v>
      </c>
      <c r="G51" s="67" t="s">
        <v>441</v>
      </c>
    </row>
    <row r="52" spans="1:7" ht="27">
      <c r="A52" s="7">
        <v>11</v>
      </c>
      <c r="B52" s="68" t="s">
        <v>442</v>
      </c>
      <c r="C52" s="67"/>
      <c r="D52" s="67" t="s">
        <v>158</v>
      </c>
      <c r="E52" s="93" t="s">
        <v>443</v>
      </c>
      <c r="F52" s="67">
        <v>500</v>
      </c>
      <c r="G52" s="67" t="s">
        <v>444</v>
      </c>
    </row>
    <row r="53" spans="1:7" ht="52.5">
      <c r="A53" s="4">
        <v>12</v>
      </c>
      <c r="B53" s="94" t="s">
        <v>445</v>
      </c>
      <c r="C53" s="4"/>
      <c r="D53" s="77"/>
      <c r="E53" s="77"/>
      <c r="F53" s="77"/>
      <c r="G53" s="77"/>
    </row>
    <row r="54" spans="1:7" ht="12.75">
      <c r="A54" s="4"/>
      <c r="B54" s="94" t="s">
        <v>446</v>
      </c>
      <c r="C54" s="4"/>
      <c r="D54" s="77"/>
      <c r="E54" s="77"/>
      <c r="F54" s="77"/>
      <c r="G54" s="77"/>
    </row>
    <row r="55" spans="1:7" ht="26.25">
      <c r="A55" s="4"/>
      <c r="B55" s="94" t="s">
        <v>447</v>
      </c>
      <c r="C55" s="4"/>
      <c r="D55" s="77" t="s">
        <v>158</v>
      </c>
      <c r="E55" s="77" t="s">
        <v>448</v>
      </c>
      <c r="F55" s="77">
        <v>500</v>
      </c>
      <c r="G55" s="77" t="s">
        <v>449</v>
      </c>
    </row>
    <row r="56" spans="1:7" ht="13.5">
      <c r="A56" s="4"/>
      <c r="B56" s="86"/>
      <c r="C56" s="4"/>
      <c r="D56" s="86"/>
      <c r="E56" s="67" t="s">
        <v>448</v>
      </c>
      <c r="F56" s="67">
        <v>500</v>
      </c>
      <c r="G56" s="67" t="s">
        <v>449</v>
      </c>
    </row>
    <row r="57" spans="1:7" ht="144" customHeight="1">
      <c r="A57" s="4">
        <v>13</v>
      </c>
      <c r="B57" s="2" t="s">
        <v>450</v>
      </c>
      <c r="C57" s="4"/>
      <c r="D57" s="4" t="s">
        <v>158</v>
      </c>
      <c r="E57" s="4" t="s">
        <v>451</v>
      </c>
      <c r="F57" s="4">
        <v>500</v>
      </c>
      <c r="G57" s="4" t="s">
        <v>452</v>
      </c>
    </row>
    <row r="58" spans="1:7" ht="12.75">
      <c r="A58" s="4"/>
      <c r="B58" s="2"/>
      <c r="C58" s="4"/>
      <c r="D58" s="4"/>
      <c r="E58" s="4"/>
      <c r="F58" s="4"/>
      <c r="G58" s="4"/>
    </row>
    <row r="59" spans="1:7" ht="13.5">
      <c r="A59" s="4"/>
      <c r="B59" s="2"/>
      <c r="C59" s="4"/>
      <c r="D59" s="4"/>
      <c r="E59" s="4"/>
      <c r="F59" s="4"/>
      <c r="G59" s="4"/>
    </row>
    <row r="60" spans="1:7" ht="117.75" customHeight="1">
      <c r="A60" s="4">
        <v>14</v>
      </c>
      <c r="B60" s="2" t="s">
        <v>453</v>
      </c>
      <c r="C60" s="4"/>
      <c r="D60" s="4" t="s">
        <v>158</v>
      </c>
      <c r="E60" s="4" t="s">
        <v>454</v>
      </c>
      <c r="F60" s="4">
        <v>600</v>
      </c>
      <c r="G60" s="4" t="s">
        <v>455</v>
      </c>
    </row>
    <row r="61" spans="1:7" ht="12.75">
      <c r="A61" s="4"/>
      <c r="B61" s="2"/>
      <c r="C61" s="4"/>
      <c r="D61" s="4"/>
      <c r="E61" s="4"/>
      <c r="F61" s="4"/>
      <c r="G61" s="4"/>
    </row>
    <row r="62" spans="1:7" ht="13.5">
      <c r="A62" s="4"/>
      <c r="B62" s="2"/>
      <c r="C62" s="4"/>
      <c r="D62" s="4"/>
      <c r="E62" s="4"/>
      <c r="F62" s="4"/>
      <c r="G62" s="4"/>
    </row>
    <row r="63" spans="1:7" ht="13.5" customHeight="1">
      <c r="A63" s="17" t="s">
        <v>456</v>
      </c>
      <c r="B63" s="17"/>
      <c r="C63" s="17"/>
      <c r="D63" s="17"/>
      <c r="E63" s="17"/>
      <c r="F63" s="101"/>
      <c r="G63" s="101" t="s">
        <v>457</v>
      </c>
    </row>
    <row r="64" spans="1:7" ht="13.5" customHeight="1">
      <c r="A64" s="17" t="s">
        <v>458</v>
      </c>
      <c r="B64" s="17"/>
      <c r="C64" s="17"/>
      <c r="D64" s="17"/>
      <c r="E64" s="17"/>
      <c r="F64" s="101"/>
      <c r="G64" s="101" t="s">
        <v>380</v>
      </c>
    </row>
    <row r="65" spans="1:7" ht="13.5" customHeight="1">
      <c r="A65" s="17" t="s">
        <v>459</v>
      </c>
      <c r="B65" s="17"/>
      <c r="C65" s="17"/>
      <c r="D65" s="17"/>
      <c r="E65" s="17"/>
      <c r="F65" s="101"/>
      <c r="G65" s="101" t="s">
        <v>407</v>
      </c>
    </row>
    <row r="66" spans="1:7" ht="26.25" customHeight="1">
      <c r="A66" s="17" t="s">
        <v>460</v>
      </c>
      <c r="B66" s="17"/>
      <c r="C66" s="17"/>
      <c r="D66" s="17"/>
      <c r="E66" s="17"/>
      <c r="F66" s="101"/>
      <c r="G66" s="101" t="s">
        <v>413</v>
      </c>
    </row>
    <row r="67" spans="1:7" ht="13.5" customHeight="1">
      <c r="A67" s="102" t="s">
        <v>109</v>
      </c>
      <c r="B67" s="102"/>
      <c r="C67" s="102"/>
      <c r="D67" s="102"/>
      <c r="E67" s="102"/>
      <c r="F67" s="102"/>
      <c r="G67" s="101" t="s">
        <v>461</v>
      </c>
    </row>
    <row r="68" spans="1:7" ht="26.25" customHeight="1">
      <c r="A68" s="17" t="s">
        <v>462</v>
      </c>
      <c r="B68" s="17"/>
      <c r="C68" s="17"/>
      <c r="D68" s="17"/>
      <c r="E68" s="17"/>
      <c r="F68" s="17"/>
      <c r="G68" s="17"/>
    </row>
  </sheetData>
  <sheetProtection selectLockedCells="1" selectUnlockedCells="1"/>
  <mergeCells count="77">
    <mergeCell ref="B1:B2"/>
    <mergeCell ref="F1:F2"/>
    <mergeCell ref="G1:G2"/>
    <mergeCell ref="B4:G4"/>
    <mergeCell ref="B5:F5"/>
    <mergeCell ref="A9:A10"/>
    <mergeCell ref="C9:C10"/>
    <mergeCell ref="D9:D10"/>
    <mergeCell ref="E9:E10"/>
    <mergeCell ref="F9:F10"/>
    <mergeCell ref="G9:G10"/>
    <mergeCell ref="B15:F15"/>
    <mergeCell ref="B16:F16"/>
    <mergeCell ref="A17:A19"/>
    <mergeCell ref="C17:C19"/>
    <mergeCell ref="D17:D19"/>
    <mergeCell ref="A20:A22"/>
    <mergeCell ref="C20:C22"/>
    <mergeCell ref="D20:D22"/>
    <mergeCell ref="A23:A24"/>
    <mergeCell ref="C23:C24"/>
    <mergeCell ref="D23:D24"/>
    <mergeCell ref="E23:E24"/>
    <mergeCell ref="F23:F24"/>
    <mergeCell ref="G23:G24"/>
    <mergeCell ref="B30:F30"/>
    <mergeCell ref="B31:G31"/>
    <mergeCell ref="B32:G32"/>
    <mergeCell ref="A33:A34"/>
    <mergeCell ref="C33:C34"/>
    <mergeCell ref="D33:D34"/>
    <mergeCell ref="E33:E34"/>
    <mergeCell ref="F33:F34"/>
    <mergeCell ref="G33:G34"/>
    <mergeCell ref="B36:F36"/>
    <mergeCell ref="A37:G37"/>
    <mergeCell ref="A38:G38"/>
    <mergeCell ref="A41:A42"/>
    <mergeCell ref="C41:C42"/>
    <mergeCell ref="D41:D42"/>
    <mergeCell ref="E41:E42"/>
    <mergeCell ref="F41:F42"/>
    <mergeCell ref="G41:G42"/>
    <mergeCell ref="A43:A44"/>
    <mergeCell ref="C43:C44"/>
    <mergeCell ref="D43:D44"/>
    <mergeCell ref="E43:E44"/>
    <mergeCell ref="F43:F44"/>
    <mergeCell ref="G43:G44"/>
    <mergeCell ref="A45:A46"/>
    <mergeCell ref="C45:C46"/>
    <mergeCell ref="D45:D46"/>
    <mergeCell ref="E45:E46"/>
    <mergeCell ref="F45:F46"/>
    <mergeCell ref="G45:G46"/>
    <mergeCell ref="A53:A56"/>
    <mergeCell ref="C53:C56"/>
    <mergeCell ref="A57:A59"/>
    <mergeCell ref="B57:B59"/>
    <mergeCell ref="C57:C59"/>
    <mergeCell ref="D57:D59"/>
    <mergeCell ref="E57:E59"/>
    <mergeCell ref="F57:F59"/>
    <mergeCell ref="G57:G59"/>
    <mergeCell ref="A60:A62"/>
    <mergeCell ref="B60:B62"/>
    <mergeCell ref="C60:C62"/>
    <mergeCell ref="D60:D62"/>
    <mergeCell ref="E60:E62"/>
    <mergeCell ref="F60:F62"/>
    <mergeCell ref="G60:G62"/>
    <mergeCell ref="A63:E63"/>
    <mergeCell ref="A64:E64"/>
    <mergeCell ref="A65:E65"/>
    <mergeCell ref="A66:E66"/>
    <mergeCell ref="A67:F67"/>
    <mergeCell ref="A68:G6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F45"/>
  <sheetViews>
    <sheetView workbookViewId="0" topLeftCell="A19">
      <selection activeCell="H20" sqref="H20"/>
    </sheetView>
  </sheetViews>
  <sheetFormatPr defaultColWidth="9.140625" defaultRowHeight="12.75"/>
  <cols>
    <col min="1" max="1" width="4.28125" style="0" customWidth="1"/>
    <col min="2" max="2" width="18.140625" style="0" customWidth="1"/>
    <col min="6" max="6" width="17.57421875" style="0" customWidth="1"/>
  </cols>
  <sheetData>
    <row r="1" spans="1:6" ht="13.5">
      <c r="A1" s="103" t="s">
        <v>0</v>
      </c>
      <c r="B1" s="103" t="s">
        <v>61</v>
      </c>
      <c r="C1" s="103" t="s">
        <v>463</v>
      </c>
      <c r="D1" s="103" t="s">
        <v>464</v>
      </c>
      <c r="E1" s="103" t="s">
        <v>465</v>
      </c>
      <c r="F1" s="104" t="s">
        <v>466</v>
      </c>
    </row>
    <row r="2" spans="1:6" ht="36">
      <c r="A2" s="105">
        <v>1</v>
      </c>
      <c r="B2" s="106" t="s">
        <v>467</v>
      </c>
      <c r="C2" s="107" t="s">
        <v>468</v>
      </c>
      <c r="D2" s="107">
        <v>1</v>
      </c>
      <c r="E2" s="108">
        <v>116682.69</v>
      </c>
      <c r="F2" s="109">
        <v>116682.69</v>
      </c>
    </row>
    <row r="3" spans="1:6" ht="34.5">
      <c r="A3" s="110"/>
      <c r="B3" s="110" t="s">
        <v>469</v>
      </c>
      <c r="C3" s="111" t="s">
        <v>468</v>
      </c>
      <c r="D3" s="111">
        <v>1</v>
      </c>
      <c r="E3" s="110"/>
      <c r="F3" s="112"/>
    </row>
    <row r="4" spans="1:6" ht="80.25">
      <c r="A4" s="110"/>
      <c r="B4" s="110" t="s">
        <v>470</v>
      </c>
      <c r="C4" s="111" t="s">
        <v>468</v>
      </c>
      <c r="D4" s="111">
        <v>1</v>
      </c>
      <c r="E4" s="110"/>
      <c r="F4" s="112"/>
    </row>
    <row r="5" spans="1:6" ht="69">
      <c r="A5" s="110"/>
      <c r="B5" s="110" t="s">
        <v>471</v>
      </c>
      <c r="C5" s="111" t="s">
        <v>468</v>
      </c>
      <c r="D5" s="111">
        <v>1</v>
      </c>
      <c r="E5" s="110"/>
      <c r="F5" s="112"/>
    </row>
    <row r="6" spans="1:6" ht="69">
      <c r="A6" s="110"/>
      <c r="B6" s="110" t="s">
        <v>472</v>
      </c>
      <c r="C6" s="111" t="s">
        <v>468</v>
      </c>
      <c r="D6" s="111">
        <v>2</v>
      </c>
      <c r="E6" s="110"/>
      <c r="F6" s="112"/>
    </row>
    <row r="7" spans="1:6" ht="34.5">
      <c r="A7" s="110"/>
      <c r="B7" s="110" t="s">
        <v>473</v>
      </c>
      <c r="C7" s="111" t="s">
        <v>468</v>
      </c>
      <c r="D7" s="111">
        <v>1</v>
      </c>
      <c r="E7" s="110"/>
      <c r="F7" s="112"/>
    </row>
    <row r="8" spans="1:6" ht="57">
      <c r="A8" s="110"/>
      <c r="B8" s="110" t="s">
        <v>474</v>
      </c>
      <c r="C8" s="111" t="s">
        <v>468</v>
      </c>
      <c r="D8" s="111">
        <v>4</v>
      </c>
      <c r="E8" s="110"/>
      <c r="F8" s="112"/>
    </row>
    <row r="9" spans="1:6" ht="46.5">
      <c r="A9" s="110"/>
      <c r="B9" s="110" t="s">
        <v>475</v>
      </c>
      <c r="C9" s="111" t="s">
        <v>468</v>
      </c>
      <c r="D9" s="111">
        <v>1</v>
      </c>
      <c r="E9" s="110"/>
      <c r="F9" s="112"/>
    </row>
    <row r="10" spans="1:6" ht="57.75">
      <c r="A10" s="113">
        <v>2</v>
      </c>
      <c r="B10" s="114" t="s">
        <v>476</v>
      </c>
      <c r="C10" s="115" t="s">
        <v>468</v>
      </c>
      <c r="D10" s="115">
        <v>6</v>
      </c>
      <c r="E10" s="113">
        <v>349.8</v>
      </c>
      <c r="F10" s="116">
        <v>2098.8</v>
      </c>
    </row>
    <row r="11" spans="1:6" ht="46.5">
      <c r="A11" s="117">
        <v>3</v>
      </c>
      <c r="B11" s="118" t="s">
        <v>477</v>
      </c>
      <c r="C11" s="119" t="s">
        <v>468</v>
      </c>
      <c r="D11" s="119">
        <v>6</v>
      </c>
      <c r="E11" s="117">
        <v>174.9</v>
      </c>
      <c r="F11" s="120">
        <v>1049.4</v>
      </c>
    </row>
    <row r="12" spans="1:6" ht="57.75">
      <c r="A12" s="117">
        <v>4</v>
      </c>
      <c r="B12" s="118" t="s">
        <v>478</v>
      </c>
      <c r="C12" s="119" t="s">
        <v>468</v>
      </c>
      <c r="D12" s="119">
        <v>6</v>
      </c>
      <c r="E12" s="121">
        <v>5978.44</v>
      </c>
      <c r="F12" s="120">
        <v>35870.64</v>
      </c>
    </row>
    <row r="13" spans="1:6" ht="46.5">
      <c r="A13" s="117">
        <v>5</v>
      </c>
      <c r="B13" s="118" t="s">
        <v>479</v>
      </c>
      <c r="C13" s="119" t="s">
        <v>468</v>
      </c>
      <c r="D13" s="119">
        <v>1</v>
      </c>
      <c r="E13" s="121">
        <v>11053.75</v>
      </c>
      <c r="F13" s="120">
        <v>11053.75</v>
      </c>
    </row>
    <row r="14" spans="1:6" ht="46.5">
      <c r="A14" s="117">
        <v>6</v>
      </c>
      <c r="B14" s="118" t="s">
        <v>480</v>
      </c>
      <c r="C14" s="119" t="s">
        <v>468</v>
      </c>
      <c r="D14" s="119">
        <v>6</v>
      </c>
      <c r="E14" s="117">
        <v>477</v>
      </c>
      <c r="F14" s="120">
        <v>2862</v>
      </c>
    </row>
    <row r="15" spans="1:6" ht="35.25">
      <c r="A15" s="117">
        <v>7</v>
      </c>
      <c r="B15" s="118" t="s">
        <v>481</v>
      </c>
      <c r="C15" s="119" t="s">
        <v>468</v>
      </c>
      <c r="D15" s="119">
        <v>1</v>
      </c>
      <c r="E15" s="117">
        <v>963.55</v>
      </c>
      <c r="F15" s="122">
        <v>963.55</v>
      </c>
    </row>
    <row r="16" spans="1:6" ht="81">
      <c r="A16" s="117">
        <v>8</v>
      </c>
      <c r="B16" s="118" t="s">
        <v>482</v>
      </c>
      <c r="C16" s="119" t="s">
        <v>468</v>
      </c>
      <c r="D16" s="119">
        <v>1</v>
      </c>
      <c r="E16" s="117">
        <v>255.99</v>
      </c>
      <c r="F16" s="122">
        <v>255.99</v>
      </c>
    </row>
    <row r="17" spans="1:6" ht="36">
      <c r="A17" s="105">
        <v>9</v>
      </c>
      <c r="B17" s="106" t="s">
        <v>483</v>
      </c>
      <c r="C17" s="107" t="s">
        <v>468</v>
      </c>
      <c r="D17" s="107">
        <v>5</v>
      </c>
      <c r="E17" s="108">
        <v>17815.48</v>
      </c>
      <c r="F17" s="109">
        <v>89077.4</v>
      </c>
    </row>
    <row r="18" spans="1:6" ht="45.75">
      <c r="A18" s="110"/>
      <c r="B18" s="110" t="s">
        <v>484</v>
      </c>
      <c r="C18" s="111" t="s">
        <v>468</v>
      </c>
      <c r="D18" s="111">
        <v>1</v>
      </c>
      <c r="E18" s="110"/>
      <c r="F18" s="112"/>
    </row>
    <row r="19" spans="1:6" ht="57">
      <c r="A19" s="110"/>
      <c r="B19" s="110" t="s">
        <v>485</v>
      </c>
      <c r="C19" s="111" t="s">
        <v>468</v>
      </c>
      <c r="D19" s="111">
        <v>1</v>
      </c>
      <c r="E19" s="110"/>
      <c r="F19" s="112"/>
    </row>
    <row r="20" spans="1:6" ht="69">
      <c r="A20" s="110"/>
      <c r="B20" s="110" t="s">
        <v>486</v>
      </c>
      <c r="C20" s="111" t="s">
        <v>468</v>
      </c>
      <c r="D20" s="111">
        <v>1</v>
      </c>
      <c r="E20" s="110"/>
      <c r="F20" s="112"/>
    </row>
    <row r="21" spans="1:6" ht="45.75">
      <c r="A21" s="110"/>
      <c r="B21" s="110" t="s">
        <v>487</v>
      </c>
      <c r="C21" s="111" t="s">
        <v>468</v>
      </c>
      <c r="D21" s="111">
        <v>2</v>
      </c>
      <c r="E21" s="110"/>
      <c r="F21" s="112"/>
    </row>
    <row r="22" spans="1:6" ht="34.5">
      <c r="A22" s="110"/>
      <c r="B22" s="110" t="s">
        <v>488</v>
      </c>
      <c r="C22" s="111" t="s">
        <v>468</v>
      </c>
      <c r="D22" s="111">
        <v>1</v>
      </c>
      <c r="E22" s="110"/>
      <c r="F22" s="112"/>
    </row>
    <row r="23" spans="1:6" ht="57">
      <c r="A23" s="110"/>
      <c r="B23" s="110" t="s">
        <v>474</v>
      </c>
      <c r="C23" s="111" t="s">
        <v>468</v>
      </c>
      <c r="D23" s="111">
        <v>1</v>
      </c>
      <c r="E23" s="110"/>
      <c r="F23" s="112"/>
    </row>
    <row r="24" spans="1:6" ht="80.25">
      <c r="A24" s="110"/>
      <c r="B24" s="110" t="s">
        <v>489</v>
      </c>
      <c r="C24" s="111" t="s">
        <v>468</v>
      </c>
      <c r="D24" s="111">
        <v>1</v>
      </c>
      <c r="E24" s="110"/>
      <c r="F24" s="112"/>
    </row>
    <row r="25" spans="1:6" ht="35.25">
      <c r="A25" s="110"/>
      <c r="B25" s="110" t="s">
        <v>469</v>
      </c>
      <c r="C25" s="111" t="s">
        <v>468</v>
      </c>
      <c r="D25" s="111">
        <v>1</v>
      </c>
      <c r="E25" s="110"/>
      <c r="F25" s="112"/>
    </row>
    <row r="26" spans="1:6" ht="35.25">
      <c r="A26" s="113">
        <v>10</v>
      </c>
      <c r="B26" s="114" t="s">
        <v>490</v>
      </c>
      <c r="C26" s="115" t="s">
        <v>468</v>
      </c>
      <c r="D26" s="115">
        <v>5</v>
      </c>
      <c r="E26" s="123">
        <v>3885.98</v>
      </c>
      <c r="F26" s="116">
        <v>19429.9</v>
      </c>
    </row>
    <row r="27" spans="1:6" ht="69">
      <c r="A27" s="117">
        <v>11</v>
      </c>
      <c r="B27" s="118" t="s">
        <v>491</v>
      </c>
      <c r="C27" s="119" t="s">
        <v>468</v>
      </c>
      <c r="D27" s="119">
        <v>5</v>
      </c>
      <c r="E27" s="117">
        <v>267.12</v>
      </c>
      <c r="F27" s="120">
        <v>1335.6</v>
      </c>
    </row>
    <row r="28" spans="1:6" ht="46.5">
      <c r="A28" s="117">
        <v>12</v>
      </c>
      <c r="B28" s="118" t="s">
        <v>492</v>
      </c>
      <c r="C28" s="119" t="s">
        <v>468</v>
      </c>
      <c r="D28" s="119">
        <v>1</v>
      </c>
      <c r="E28" s="117">
        <v>508.17</v>
      </c>
      <c r="F28" s="122">
        <v>508.17</v>
      </c>
    </row>
    <row r="29" spans="1:6" ht="46.5">
      <c r="A29" s="117">
        <v>13</v>
      </c>
      <c r="B29" s="118" t="s">
        <v>493</v>
      </c>
      <c r="C29" s="119" t="s">
        <v>468</v>
      </c>
      <c r="D29" s="119">
        <v>1</v>
      </c>
      <c r="E29" s="121">
        <v>1477.76</v>
      </c>
      <c r="F29" s="120">
        <v>1477.76</v>
      </c>
    </row>
    <row r="30" spans="1:6" ht="46.5">
      <c r="A30" s="117">
        <v>14</v>
      </c>
      <c r="B30" s="118" t="s">
        <v>494</v>
      </c>
      <c r="C30" s="119" t="s">
        <v>468</v>
      </c>
      <c r="D30" s="119">
        <v>6</v>
      </c>
      <c r="E30" s="117">
        <v>159</v>
      </c>
      <c r="F30" s="122">
        <v>954</v>
      </c>
    </row>
    <row r="31" spans="1:6" ht="57.75">
      <c r="A31" s="117">
        <v>15</v>
      </c>
      <c r="B31" s="118" t="s">
        <v>495</v>
      </c>
      <c r="C31" s="119" t="s">
        <v>468</v>
      </c>
      <c r="D31" s="119">
        <v>1</v>
      </c>
      <c r="E31" s="117">
        <v>763.2</v>
      </c>
      <c r="F31" s="122">
        <v>763.2</v>
      </c>
    </row>
    <row r="32" spans="1:6" ht="24">
      <c r="A32" s="117">
        <v>16</v>
      </c>
      <c r="B32" s="118" t="s">
        <v>496</v>
      </c>
      <c r="C32" s="119" t="s">
        <v>468</v>
      </c>
      <c r="D32" s="119">
        <v>12</v>
      </c>
      <c r="E32" s="117">
        <v>4.45</v>
      </c>
      <c r="F32" s="122">
        <v>53.4</v>
      </c>
    </row>
    <row r="33" spans="1:6" ht="46.5">
      <c r="A33" s="117">
        <v>17</v>
      </c>
      <c r="B33" s="118" t="s">
        <v>497</v>
      </c>
      <c r="C33" s="119" t="s">
        <v>468</v>
      </c>
      <c r="D33" s="119">
        <v>6</v>
      </c>
      <c r="E33" s="121">
        <v>4145.47</v>
      </c>
      <c r="F33" s="120">
        <v>24872.82</v>
      </c>
    </row>
    <row r="34" spans="1:6" ht="35.25">
      <c r="A34" s="117">
        <v>18</v>
      </c>
      <c r="B34" s="118" t="s">
        <v>498</v>
      </c>
      <c r="C34" s="119" t="s">
        <v>468</v>
      </c>
      <c r="D34" s="119">
        <v>1</v>
      </c>
      <c r="E34" s="117">
        <v>299.24</v>
      </c>
      <c r="F34" s="122">
        <v>299.24</v>
      </c>
    </row>
    <row r="35" spans="1:6" ht="57.75">
      <c r="A35" s="117">
        <v>19</v>
      </c>
      <c r="B35" s="118" t="s">
        <v>499</v>
      </c>
      <c r="C35" s="119" t="s">
        <v>468</v>
      </c>
      <c r="D35" s="119">
        <v>1</v>
      </c>
      <c r="E35" s="121">
        <v>2400</v>
      </c>
      <c r="F35" s="120">
        <v>2400</v>
      </c>
    </row>
    <row r="36" spans="1:6" ht="46.5">
      <c r="A36" s="117">
        <v>20</v>
      </c>
      <c r="B36" s="118" t="s">
        <v>500</v>
      </c>
      <c r="C36" s="119" t="s">
        <v>468</v>
      </c>
      <c r="D36" s="119">
        <v>1</v>
      </c>
      <c r="E36" s="121">
        <v>40000</v>
      </c>
      <c r="F36" s="120">
        <v>40000</v>
      </c>
    </row>
    <row r="37" spans="1:6" ht="39.75">
      <c r="A37" s="124"/>
      <c r="B37" s="125"/>
      <c r="C37" s="125"/>
      <c r="D37" s="125"/>
      <c r="E37" s="126" t="s">
        <v>501</v>
      </c>
      <c r="F37" s="127">
        <v>352008.31</v>
      </c>
    </row>
    <row r="38" spans="1:6" ht="27">
      <c r="A38" s="124"/>
      <c r="B38" s="125"/>
      <c r="C38" s="125"/>
      <c r="D38" s="125"/>
      <c r="E38" s="126" t="s">
        <v>502</v>
      </c>
      <c r="F38" s="127">
        <v>53696.18</v>
      </c>
    </row>
    <row r="39" spans="1:6" ht="81">
      <c r="A39" s="117">
        <v>21</v>
      </c>
      <c r="B39" s="118" t="s">
        <v>503</v>
      </c>
      <c r="C39" s="119" t="s">
        <v>468</v>
      </c>
      <c r="D39" s="119">
        <v>1</v>
      </c>
      <c r="E39" s="121">
        <v>24573.6</v>
      </c>
      <c r="F39" s="120">
        <v>24573.6</v>
      </c>
    </row>
    <row r="40" spans="1:6" ht="69">
      <c r="A40" s="117">
        <v>22</v>
      </c>
      <c r="B40" s="118" t="s">
        <v>504</v>
      </c>
      <c r="C40" s="119" t="s">
        <v>468</v>
      </c>
      <c r="D40" s="119">
        <v>1</v>
      </c>
      <c r="E40" s="121">
        <v>36238.55</v>
      </c>
      <c r="F40" s="120">
        <v>36238.55</v>
      </c>
    </row>
    <row r="41" spans="1:6" ht="69">
      <c r="A41" s="117">
        <v>23</v>
      </c>
      <c r="B41" s="118" t="s">
        <v>505</v>
      </c>
      <c r="C41" s="119" t="s">
        <v>468</v>
      </c>
      <c r="D41" s="119">
        <v>5</v>
      </c>
      <c r="E41" s="121">
        <v>4449.48</v>
      </c>
      <c r="F41" s="120">
        <v>22247.4</v>
      </c>
    </row>
    <row r="42" spans="1:6" ht="69">
      <c r="A42" s="117">
        <v>24</v>
      </c>
      <c r="B42" s="118" t="s">
        <v>506</v>
      </c>
      <c r="C42" s="119" t="s">
        <v>468</v>
      </c>
      <c r="D42" s="119">
        <v>1</v>
      </c>
      <c r="E42" s="121">
        <v>12000</v>
      </c>
      <c r="F42" s="120">
        <v>12000</v>
      </c>
    </row>
    <row r="43" spans="1:6" ht="39.75">
      <c r="A43" s="124"/>
      <c r="B43" s="125"/>
      <c r="C43" s="125"/>
      <c r="D43" s="125"/>
      <c r="E43" s="126" t="s">
        <v>501</v>
      </c>
      <c r="F43" s="127">
        <v>95059.55</v>
      </c>
    </row>
    <row r="44" spans="1:6" ht="39.75">
      <c r="A44" s="124"/>
      <c r="B44" s="125"/>
      <c r="C44" s="125"/>
      <c r="D44" s="125"/>
      <c r="E44" s="126" t="s">
        <v>507</v>
      </c>
      <c r="F44" s="128">
        <v>0</v>
      </c>
    </row>
    <row r="45" spans="1:6" ht="13.5">
      <c r="A45" s="124"/>
      <c r="B45" s="126" t="s">
        <v>59</v>
      </c>
      <c r="C45" s="129"/>
      <c r="D45" s="129"/>
      <c r="E45" s="129"/>
      <c r="F45" s="130">
        <v>447067.86</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D307"/>
  <sheetViews>
    <sheetView workbookViewId="0" topLeftCell="Q285">
      <selection activeCell="S287" sqref="S287"/>
    </sheetView>
  </sheetViews>
  <sheetFormatPr defaultColWidth="9.140625" defaultRowHeight="12.75"/>
  <cols>
    <col min="16" max="16" width="14.8515625" style="0" customWidth="1"/>
    <col min="30" max="30" width="11.57421875" style="0" customWidth="1"/>
  </cols>
  <sheetData>
    <row r="1" spans="1:30" s="140" customFormat="1" ht="39.75" customHeight="1">
      <c r="A1" s="131" t="s">
        <v>508</v>
      </c>
      <c r="B1" s="132" t="s">
        <v>509</v>
      </c>
      <c r="C1" s="133" t="s">
        <v>510</v>
      </c>
      <c r="D1" s="132" t="s">
        <v>511</v>
      </c>
      <c r="E1" s="132" t="s">
        <v>512</v>
      </c>
      <c r="F1" s="132" t="s">
        <v>513</v>
      </c>
      <c r="G1" s="134" t="s">
        <v>514</v>
      </c>
      <c r="H1" s="135" t="s">
        <v>515</v>
      </c>
      <c r="I1" s="135" t="s">
        <v>516</v>
      </c>
      <c r="J1" s="135" t="s">
        <v>517</v>
      </c>
      <c r="K1" s="135" t="s">
        <v>518</v>
      </c>
      <c r="L1" s="135" t="s">
        <v>519</v>
      </c>
      <c r="M1" s="135" t="s">
        <v>520</v>
      </c>
      <c r="N1" s="135" t="s">
        <v>521</v>
      </c>
      <c r="O1" s="135" t="s">
        <v>522</v>
      </c>
      <c r="P1" s="135" t="s">
        <v>523</v>
      </c>
      <c r="Q1" s="135" t="s">
        <v>465</v>
      </c>
      <c r="R1" s="135" t="s">
        <v>466</v>
      </c>
      <c r="S1" s="134" t="s">
        <v>524</v>
      </c>
      <c r="T1" s="135" t="s">
        <v>525</v>
      </c>
      <c r="U1" s="136" t="s">
        <v>465</v>
      </c>
      <c r="V1" s="136" t="s">
        <v>466</v>
      </c>
      <c r="W1" s="137" t="s">
        <v>526</v>
      </c>
      <c r="X1" s="138" t="s">
        <v>527</v>
      </c>
      <c r="Y1" s="139" t="s">
        <v>465</v>
      </c>
      <c r="Z1" s="139" t="s">
        <v>466</v>
      </c>
      <c r="AA1" s="139" t="s">
        <v>59</v>
      </c>
      <c r="AB1" s="137" t="s">
        <v>528</v>
      </c>
      <c r="AC1" s="135" t="s">
        <v>465</v>
      </c>
      <c r="AD1" s="139" t="s">
        <v>466</v>
      </c>
    </row>
    <row r="2" spans="1:30" s="140" customFormat="1" ht="10.5">
      <c r="A2" s="141" t="s">
        <v>529</v>
      </c>
      <c r="B2" s="142" t="s">
        <v>530</v>
      </c>
      <c r="C2" s="142">
        <v>140.68</v>
      </c>
      <c r="D2" s="143"/>
      <c r="E2" s="143">
        <v>105</v>
      </c>
      <c r="F2" s="143"/>
      <c r="G2" s="144">
        <f aca="true" t="shared" si="0" ref="G2:G32">SUM(D2:F2)</f>
        <v>105</v>
      </c>
      <c r="H2" s="144">
        <v>14771.4</v>
      </c>
      <c r="I2" s="144"/>
      <c r="J2" s="144"/>
      <c r="K2" s="144"/>
      <c r="L2" s="144">
        <v>0</v>
      </c>
      <c r="M2" s="144"/>
      <c r="N2" s="144">
        <v>0</v>
      </c>
      <c r="O2" s="144"/>
      <c r="P2" s="144"/>
      <c r="Q2" s="144">
        <v>200.77</v>
      </c>
      <c r="R2" s="144">
        <f>G2*Q2</f>
        <v>21080.850000000002</v>
      </c>
      <c r="S2" s="144">
        <f aca="true" t="shared" si="1" ref="S2:S65">I2+K2+M2+O2</f>
        <v>0</v>
      </c>
      <c r="T2" s="144">
        <f aca="true" t="shared" si="2" ref="T2:T65">C2*S2</f>
        <v>0</v>
      </c>
      <c r="U2" s="145"/>
      <c r="V2" s="145">
        <f>S2*U2</f>
        <v>0</v>
      </c>
      <c r="W2" s="146">
        <v>0</v>
      </c>
      <c r="X2" s="147">
        <f aca="true" t="shared" si="3" ref="X2:X9">C2*W2</f>
        <v>0</v>
      </c>
      <c r="Y2" s="148"/>
      <c r="Z2" s="148">
        <f>W2*Y2</f>
        <v>0</v>
      </c>
      <c r="AA2" s="148">
        <f>R2+V2+Z2</f>
        <v>21080.850000000002</v>
      </c>
      <c r="AB2" s="148">
        <f>G2+S2+W2</f>
        <v>105</v>
      </c>
      <c r="AC2" s="144">
        <v>200.77</v>
      </c>
      <c r="AD2" s="149">
        <f>AB2*AC2</f>
        <v>21080.850000000002</v>
      </c>
    </row>
    <row r="3" spans="1:30" s="140" customFormat="1" ht="10.5">
      <c r="A3" s="150" t="s">
        <v>531</v>
      </c>
      <c r="B3" s="151" t="s">
        <v>532</v>
      </c>
      <c r="C3" s="151">
        <v>892.09</v>
      </c>
      <c r="D3" s="151"/>
      <c r="E3" s="151">
        <v>60</v>
      </c>
      <c r="F3" s="151"/>
      <c r="G3" s="152">
        <f t="shared" si="0"/>
        <v>60</v>
      </c>
      <c r="H3" s="152">
        <f>C3*G3</f>
        <v>53525.4</v>
      </c>
      <c r="I3" s="152"/>
      <c r="J3" s="152">
        <v>0</v>
      </c>
      <c r="K3" s="152">
        <v>20</v>
      </c>
      <c r="L3" s="152">
        <v>17841.8</v>
      </c>
      <c r="M3" s="152"/>
      <c r="N3" s="152">
        <v>0</v>
      </c>
      <c r="O3" s="152"/>
      <c r="P3" s="152"/>
      <c r="Q3" s="152">
        <v>684.92</v>
      </c>
      <c r="R3" s="144">
        <f aca="true" t="shared" si="4" ref="R3:R66">G3*Q3</f>
        <v>41095.2</v>
      </c>
      <c r="S3" s="152">
        <f t="shared" si="1"/>
        <v>20</v>
      </c>
      <c r="T3" s="152">
        <f t="shared" si="2"/>
        <v>17841.8</v>
      </c>
      <c r="U3" s="153">
        <v>684.92</v>
      </c>
      <c r="V3" s="145">
        <f aca="true" t="shared" si="5" ref="V3:V66">S3*U3</f>
        <v>13698.4</v>
      </c>
      <c r="W3" s="154">
        <v>0</v>
      </c>
      <c r="X3" s="155">
        <f t="shared" si="3"/>
        <v>0</v>
      </c>
      <c r="Y3" s="156"/>
      <c r="Z3" s="156">
        <f aca="true" t="shared" si="6" ref="Z3:Z66">W3*Y3</f>
        <v>0</v>
      </c>
      <c r="AA3" s="156">
        <f>R3+V3+Z3</f>
        <v>54793.6</v>
      </c>
      <c r="AB3" s="157">
        <f aca="true" t="shared" si="7" ref="AB3:AB66">G3+S3+W3</f>
        <v>80</v>
      </c>
      <c r="AC3" s="152">
        <v>684.92</v>
      </c>
      <c r="AD3" s="158">
        <f aca="true" t="shared" si="8" ref="AD3:AD66">AB3*AC3</f>
        <v>54793.6</v>
      </c>
    </row>
    <row r="4" spans="1:30" s="140" customFormat="1" ht="10.5">
      <c r="A4" s="150" t="s">
        <v>533</v>
      </c>
      <c r="B4" s="151" t="s">
        <v>534</v>
      </c>
      <c r="C4" s="151"/>
      <c r="D4" s="151"/>
      <c r="E4" s="151"/>
      <c r="F4" s="151"/>
      <c r="G4" s="152">
        <v>100</v>
      </c>
      <c r="H4" s="152"/>
      <c r="I4" s="152"/>
      <c r="J4" s="152"/>
      <c r="K4" s="152"/>
      <c r="L4" s="152"/>
      <c r="M4" s="152"/>
      <c r="N4" s="152"/>
      <c r="O4" s="152"/>
      <c r="P4" s="152"/>
      <c r="Q4" s="152">
        <v>145</v>
      </c>
      <c r="R4" s="144">
        <f t="shared" si="4"/>
        <v>14500</v>
      </c>
      <c r="S4" s="152">
        <v>120</v>
      </c>
      <c r="T4" s="152"/>
      <c r="U4" s="153">
        <v>145</v>
      </c>
      <c r="V4" s="145">
        <f t="shared" si="5"/>
        <v>17400</v>
      </c>
      <c r="W4" s="154">
        <v>0</v>
      </c>
      <c r="X4" s="155"/>
      <c r="Y4" s="156"/>
      <c r="Z4" s="156">
        <f t="shared" si="6"/>
        <v>0</v>
      </c>
      <c r="AA4" s="156">
        <f>R4+V4+Z4</f>
        <v>31900</v>
      </c>
      <c r="AB4" s="157">
        <f t="shared" si="7"/>
        <v>220</v>
      </c>
      <c r="AC4" s="152">
        <v>145</v>
      </c>
      <c r="AD4" s="158">
        <f t="shared" si="8"/>
        <v>31900</v>
      </c>
    </row>
    <row r="5" spans="1:30" s="140" customFormat="1" ht="10.5">
      <c r="A5" s="150" t="s">
        <v>535</v>
      </c>
      <c r="B5" s="159" t="s">
        <v>536</v>
      </c>
      <c r="C5" s="159">
        <v>471.94</v>
      </c>
      <c r="D5" s="151"/>
      <c r="E5" s="151">
        <v>65</v>
      </c>
      <c r="F5" s="151"/>
      <c r="G5" s="152">
        <f t="shared" si="0"/>
        <v>65</v>
      </c>
      <c r="H5" s="152">
        <f>C5*G5</f>
        <v>30676.1</v>
      </c>
      <c r="I5" s="152"/>
      <c r="J5" s="152">
        <v>0</v>
      </c>
      <c r="K5" s="152">
        <v>20</v>
      </c>
      <c r="L5" s="152">
        <v>9438.8</v>
      </c>
      <c r="M5" s="152"/>
      <c r="N5" s="152">
        <v>0</v>
      </c>
      <c r="O5" s="152"/>
      <c r="P5" s="152"/>
      <c r="Q5" s="152">
        <v>471.94</v>
      </c>
      <c r="R5" s="144">
        <f t="shared" si="4"/>
        <v>30676.1</v>
      </c>
      <c r="S5" s="152">
        <f t="shared" si="1"/>
        <v>20</v>
      </c>
      <c r="T5" s="152">
        <f t="shared" si="2"/>
        <v>9438.8</v>
      </c>
      <c r="U5" s="153">
        <v>471.94</v>
      </c>
      <c r="V5" s="145">
        <f t="shared" si="5"/>
        <v>9438.8</v>
      </c>
      <c r="W5" s="154">
        <v>0</v>
      </c>
      <c r="X5" s="155">
        <f t="shared" si="3"/>
        <v>0</v>
      </c>
      <c r="Y5" s="156"/>
      <c r="Z5" s="156">
        <f t="shared" si="6"/>
        <v>0</v>
      </c>
      <c r="AA5" s="156">
        <f aca="true" t="shared" si="9" ref="AA5:AA68">R5+V5+Z5</f>
        <v>40114.899999999994</v>
      </c>
      <c r="AB5" s="157">
        <f t="shared" si="7"/>
        <v>85</v>
      </c>
      <c r="AC5" s="152">
        <v>471.94</v>
      </c>
      <c r="AD5" s="158">
        <f t="shared" si="8"/>
        <v>40114.9</v>
      </c>
    </row>
    <row r="6" spans="1:30" s="140" customFormat="1" ht="10.5">
      <c r="A6" s="150" t="s">
        <v>537</v>
      </c>
      <c r="B6" s="159" t="s">
        <v>538</v>
      </c>
      <c r="C6" s="159">
        <v>3.3</v>
      </c>
      <c r="D6" s="151"/>
      <c r="E6" s="151">
        <v>900</v>
      </c>
      <c r="F6" s="151"/>
      <c r="G6" s="152">
        <f t="shared" si="0"/>
        <v>900</v>
      </c>
      <c r="H6" s="152">
        <f>C6*G6</f>
        <v>2970</v>
      </c>
      <c r="I6" s="152"/>
      <c r="J6" s="152"/>
      <c r="K6" s="152"/>
      <c r="L6" s="152">
        <v>0</v>
      </c>
      <c r="M6" s="152"/>
      <c r="N6" s="152">
        <v>0</v>
      </c>
      <c r="O6" s="152"/>
      <c r="P6" s="152"/>
      <c r="Q6" s="152">
        <v>26.18</v>
      </c>
      <c r="R6" s="144">
        <f t="shared" si="4"/>
        <v>23562</v>
      </c>
      <c r="S6" s="152">
        <f t="shared" si="1"/>
        <v>0</v>
      </c>
      <c r="T6" s="152">
        <f t="shared" si="2"/>
        <v>0</v>
      </c>
      <c r="U6" s="153"/>
      <c r="V6" s="145">
        <f t="shared" si="5"/>
        <v>0</v>
      </c>
      <c r="W6" s="154">
        <v>0</v>
      </c>
      <c r="X6" s="155">
        <f t="shared" si="3"/>
        <v>0</v>
      </c>
      <c r="Y6" s="156"/>
      <c r="Z6" s="156">
        <f t="shared" si="6"/>
        <v>0</v>
      </c>
      <c r="AA6" s="156">
        <f t="shared" si="9"/>
        <v>23562</v>
      </c>
      <c r="AB6" s="157">
        <f t="shared" si="7"/>
        <v>900</v>
      </c>
      <c r="AC6" s="152">
        <v>26.18</v>
      </c>
      <c r="AD6" s="158">
        <f t="shared" si="8"/>
        <v>23562</v>
      </c>
    </row>
    <row r="7" spans="1:30" s="140" customFormat="1" ht="10.5">
      <c r="A7" s="150" t="s">
        <v>539</v>
      </c>
      <c r="B7" s="159" t="s">
        <v>540</v>
      </c>
      <c r="C7" s="159">
        <v>65</v>
      </c>
      <c r="D7" s="151"/>
      <c r="E7" s="151">
        <v>200</v>
      </c>
      <c r="F7" s="151">
        <v>5</v>
      </c>
      <c r="G7" s="152">
        <f t="shared" si="0"/>
        <v>205</v>
      </c>
      <c r="H7" s="152">
        <v>13325</v>
      </c>
      <c r="I7" s="152"/>
      <c r="J7" s="152"/>
      <c r="K7" s="152"/>
      <c r="L7" s="152">
        <v>0</v>
      </c>
      <c r="M7" s="152"/>
      <c r="N7" s="152">
        <v>0</v>
      </c>
      <c r="O7" s="152"/>
      <c r="P7" s="152"/>
      <c r="Q7" s="152">
        <v>115.28</v>
      </c>
      <c r="R7" s="144">
        <f t="shared" si="4"/>
        <v>23632.4</v>
      </c>
      <c r="S7" s="152">
        <f t="shared" si="1"/>
        <v>0</v>
      </c>
      <c r="T7" s="152">
        <f t="shared" si="2"/>
        <v>0</v>
      </c>
      <c r="U7" s="153"/>
      <c r="V7" s="145">
        <f t="shared" si="5"/>
        <v>0</v>
      </c>
      <c r="W7" s="154">
        <v>0</v>
      </c>
      <c r="X7" s="155">
        <f t="shared" si="3"/>
        <v>0</v>
      </c>
      <c r="Y7" s="156"/>
      <c r="Z7" s="156">
        <f t="shared" si="6"/>
        <v>0</v>
      </c>
      <c r="AA7" s="156">
        <f t="shared" si="9"/>
        <v>23632.4</v>
      </c>
      <c r="AB7" s="157">
        <f t="shared" si="7"/>
        <v>205</v>
      </c>
      <c r="AC7" s="152">
        <v>115.28</v>
      </c>
      <c r="AD7" s="158">
        <f t="shared" si="8"/>
        <v>23632.4</v>
      </c>
    </row>
    <row r="8" spans="1:30" s="140" customFormat="1" ht="10.5">
      <c r="A8" s="150" t="s">
        <v>541</v>
      </c>
      <c r="B8" s="159" t="s">
        <v>542</v>
      </c>
      <c r="C8" s="159">
        <v>248.9</v>
      </c>
      <c r="D8" s="151"/>
      <c r="E8" s="151">
        <v>60</v>
      </c>
      <c r="F8" s="151"/>
      <c r="G8" s="152">
        <f t="shared" si="0"/>
        <v>60</v>
      </c>
      <c r="H8" s="152">
        <v>14934</v>
      </c>
      <c r="I8" s="152"/>
      <c r="J8" s="152"/>
      <c r="K8" s="152"/>
      <c r="L8" s="152">
        <v>0</v>
      </c>
      <c r="M8" s="152"/>
      <c r="N8" s="152">
        <v>0</v>
      </c>
      <c r="O8" s="152"/>
      <c r="P8" s="152"/>
      <c r="Q8" s="152">
        <v>249.57</v>
      </c>
      <c r="R8" s="144">
        <f t="shared" si="4"/>
        <v>14974.199999999999</v>
      </c>
      <c r="S8" s="152">
        <f t="shared" si="1"/>
        <v>0</v>
      </c>
      <c r="T8" s="152">
        <f t="shared" si="2"/>
        <v>0</v>
      </c>
      <c r="U8" s="153"/>
      <c r="V8" s="145">
        <f t="shared" si="5"/>
        <v>0</v>
      </c>
      <c r="W8" s="154">
        <v>0</v>
      </c>
      <c r="X8" s="155">
        <f t="shared" si="3"/>
        <v>0</v>
      </c>
      <c r="Y8" s="156"/>
      <c r="Z8" s="156">
        <f t="shared" si="6"/>
        <v>0</v>
      </c>
      <c r="AA8" s="156">
        <f t="shared" si="9"/>
        <v>14974.199999999999</v>
      </c>
      <c r="AB8" s="157">
        <f t="shared" si="7"/>
        <v>60</v>
      </c>
      <c r="AC8" s="152">
        <v>249.57</v>
      </c>
      <c r="AD8" s="158">
        <f t="shared" si="8"/>
        <v>14974.199999999999</v>
      </c>
    </row>
    <row r="9" spans="1:30" s="140" customFormat="1" ht="10.5">
      <c r="A9" s="150" t="s">
        <v>543</v>
      </c>
      <c r="B9" s="159" t="s">
        <v>544</v>
      </c>
      <c r="C9" s="159">
        <v>39.42</v>
      </c>
      <c r="D9" s="151"/>
      <c r="E9" s="151">
        <v>9200</v>
      </c>
      <c r="F9" s="151"/>
      <c r="G9" s="152">
        <f t="shared" si="0"/>
        <v>9200</v>
      </c>
      <c r="H9" s="152">
        <f aca="true" t="shared" si="10" ref="H9:H14">C9*G9</f>
        <v>362664</v>
      </c>
      <c r="I9" s="152"/>
      <c r="J9" s="152">
        <v>0</v>
      </c>
      <c r="K9" s="152">
        <v>1500</v>
      </c>
      <c r="L9" s="152">
        <v>59130</v>
      </c>
      <c r="M9" s="152"/>
      <c r="N9" s="152">
        <v>0</v>
      </c>
      <c r="O9" s="152"/>
      <c r="P9" s="152"/>
      <c r="Q9" s="152">
        <v>18.45</v>
      </c>
      <c r="R9" s="144">
        <f t="shared" si="4"/>
        <v>169740</v>
      </c>
      <c r="S9" s="152">
        <f t="shared" si="1"/>
        <v>1500</v>
      </c>
      <c r="T9" s="152">
        <f t="shared" si="2"/>
        <v>59130</v>
      </c>
      <c r="U9" s="153">
        <v>18.45</v>
      </c>
      <c r="V9" s="145">
        <f t="shared" si="5"/>
        <v>27675</v>
      </c>
      <c r="W9" s="154">
        <v>250</v>
      </c>
      <c r="X9" s="155">
        <f t="shared" si="3"/>
        <v>9855</v>
      </c>
      <c r="Y9" s="156">
        <v>18.45</v>
      </c>
      <c r="Z9" s="156">
        <f t="shared" si="6"/>
        <v>4612.5</v>
      </c>
      <c r="AA9" s="156">
        <f t="shared" si="9"/>
        <v>202027.5</v>
      </c>
      <c r="AB9" s="157">
        <f t="shared" si="7"/>
        <v>10950</v>
      </c>
      <c r="AC9" s="152">
        <v>18.45</v>
      </c>
      <c r="AD9" s="158">
        <f t="shared" si="8"/>
        <v>202027.5</v>
      </c>
    </row>
    <row r="10" spans="1:30" s="140" customFormat="1" ht="10.5">
      <c r="A10" s="150" t="s">
        <v>545</v>
      </c>
      <c r="B10" s="151" t="s">
        <v>546</v>
      </c>
      <c r="C10" s="160">
        <v>8.06</v>
      </c>
      <c r="D10" s="151"/>
      <c r="E10" s="151">
        <v>150</v>
      </c>
      <c r="F10" s="151"/>
      <c r="G10" s="152">
        <f t="shared" si="0"/>
        <v>150</v>
      </c>
      <c r="H10" s="152">
        <f t="shared" si="10"/>
        <v>1209</v>
      </c>
      <c r="I10" s="152"/>
      <c r="J10" s="152">
        <v>0</v>
      </c>
      <c r="K10" s="152"/>
      <c r="L10" s="152">
        <v>0</v>
      </c>
      <c r="M10" s="152"/>
      <c r="N10" s="152">
        <v>0</v>
      </c>
      <c r="O10" s="152"/>
      <c r="P10" s="152">
        <v>0</v>
      </c>
      <c r="Q10" s="152">
        <v>2.82</v>
      </c>
      <c r="R10" s="144">
        <f t="shared" si="4"/>
        <v>423</v>
      </c>
      <c r="S10" s="152">
        <f t="shared" si="1"/>
        <v>0</v>
      </c>
      <c r="T10" s="152">
        <f t="shared" si="2"/>
        <v>0</v>
      </c>
      <c r="U10" s="153"/>
      <c r="V10" s="145">
        <f t="shared" si="5"/>
        <v>0</v>
      </c>
      <c r="W10" s="154">
        <v>0</v>
      </c>
      <c r="X10" s="155">
        <f>W10*C10</f>
        <v>0</v>
      </c>
      <c r="Y10" s="156"/>
      <c r="Z10" s="156">
        <f t="shared" si="6"/>
        <v>0</v>
      </c>
      <c r="AA10" s="156">
        <f t="shared" si="9"/>
        <v>423</v>
      </c>
      <c r="AB10" s="157">
        <f t="shared" si="7"/>
        <v>150</v>
      </c>
      <c r="AC10" s="152">
        <v>2.82</v>
      </c>
      <c r="AD10" s="158">
        <f t="shared" si="8"/>
        <v>423</v>
      </c>
    </row>
    <row r="11" spans="1:30" s="140" customFormat="1" ht="10.5">
      <c r="A11" s="150" t="s">
        <v>545</v>
      </c>
      <c r="B11" s="159" t="s">
        <v>547</v>
      </c>
      <c r="C11" s="159">
        <v>46.16</v>
      </c>
      <c r="D11" s="151"/>
      <c r="E11" s="151">
        <v>500</v>
      </c>
      <c r="F11" s="151">
        <v>120</v>
      </c>
      <c r="G11" s="152">
        <f t="shared" si="0"/>
        <v>620</v>
      </c>
      <c r="H11" s="152">
        <f t="shared" si="10"/>
        <v>28619.199999999997</v>
      </c>
      <c r="I11" s="152"/>
      <c r="J11" s="152">
        <v>0</v>
      </c>
      <c r="K11" s="152">
        <v>200</v>
      </c>
      <c r="L11" s="152">
        <v>9232</v>
      </c>
      <c r="M11" s="152"/>
      <c r="N11" s="152">
        <v>0</v>
      </c>
      <c r="O11" s="152"/>
      <c r="P11" s="152"/>
      <c r="Q11" s="152">
        <v>33.45</v>
      </c>
      <c r="R11" s="144">
        <f t="shared" si="4"/>
        <v>20739</v>
      </c>
      <c r="S11" s="152">
        <f t="shared" si="1"/>
        <v>200</v>
      </c>
      <c r="T11" s="152">
        <f t="shared" si="2"/>
        <v>9232</v>
      </c>
      <c r="U11" s="153">
        <v>33.45</v>
      </c>
      <c r="V11" s="145">
        <f t="shared" si="5"/>
        <v>6690.000000000001</v>
      </c>
      <c r="W11" s="154">
        <v>0</v>
      </c>
      <c r="X11" s="155">
        <f>C11*W11</f>
        <v>0</v>
      </c>
      <c r="Y11" s="156"/>
      <c r="Z11" s="156">
        <f t="shared" si="6"/>
        <v>0</v>
      </c>
      <c r="AA11" s="156">
        <f t="shared" si="9"/>
        <v>27429</v>
      </c>
      <c r="AB11" s="157">
        <f t="shared" si="7"/>
        <v>820</v>
      </c>
      <c r="AC11" s="152">
        <v>33.45</v>
      </c>
      <c r="AD11" s="158">
        <f t="shared" si="8"/>
        <v>27429.000000000004</v>
      </c>
    </row>
    <row r="12" spans="1:30" s="140" customFormat="1" ht="51">
      <c r="A12" s="150" t="s">
        <v>548</v>
      </c>
      <c r="B12" s="161" t="s">
        <v>549</v>
      </c>
      <c r="C12" s="162">
        <v>49.56</v>
      </c>
      <c r="D12" s="151">
        <v>12</v>
      </c>
      <c r="E12" s="151"/>
      <c r="F12" s="151"/>
      <c r="G12" s="152">
        <f t="shared" si="0"/>
        <v>12</v>
      </c>
      <c r="H12" s="152">
        <f t="shared" si="10"/>
        <v>594.72</v>
      </c>
      <c r="I12" s="152"/>
      <c r="J12" s="152">
        <v>0</v>
      </c>
      <c r="K12" s="152"/>
      <c r="L12" s="152">
        <v>0</v>
      </c>
      <c r="M12" s="152"/>
      <c r="N12" s="152">
        <v>0</v>
      </c>
      <c r="O12" s="152"/>
      <c r="P12" s="152">
        <v>0</v>
      </c>
      <c r="Q12" s="152">
        <v>19.12</v>
      </c>
      <c r="R12" s="144">
        <f t="shared" si="4"/>
        <v>229.44</v>
      </c>
      <c r="S12" s="152">
        <f t="shared" si="1"/>
        <v>0</v>
      </c>
      <c r="T12" s="152">
        <f t="shared" si="2"/>
        <v>0</v>
      </c>
      <c r="U12" s="153"/>
      <c r="V12" s="145">
        <f t="shared" si="5"/>
        <v>0</v>
      </c>
      <c r="W12" s="154">
        <v>0</v>
      </c>
      <c r="X12" s="155">
        <f>W12*C12</f>
        <v>0</v>
      </c>
      <c r="Y12" s="156"/>
      <c r="Z12" s="156">
        <f t="shared" si="6"/>
        <v>0</v>
      </c>
      <c r="AA12" s="156">
        <f t="shared" si="9"/>
        <v>229.44</v>
      </c>
      <c r="AB12" s="157">
        <f t="shared" si="7"/>
        <v>12</v>
      </c>
      <c r="AC12" s="152">
        <v>19.12</v>
      </c>
      <c r="AD12" s="158">
        <f t="shared" si="8"/>
        <v>229.44</v>
      </c>
    </row>
    <row r="13" spans="1:30" s="140" customFormat="1" ht="41.25">
      <c r="A13" s="150" t="s">
        <v>548</v>
      </c>
      <c r="B13" s="161" t="s">
        <v>550</v>
      </c>
      <c r="C13" s="162">
        <v>52.86</v>
      </c>
      <c r="D13" s="151">
        <v>24</v>
      </c>
      <c r="E13" s="151">
        <v>45</v>
      </c>
      <c r="F13" s="151"/>
      <c r="G13" s="152">
        <f t="shared" si="0"/>
        <v>69</v>
      </c>
      <c r="H13" s="152">
        <f t="shared" si="10"/>
        <v>3647.34</v>
      </c>
      <c r="I13" s="152"/>
      <c r="J13" s="152">
        <v>0</v>
      </c>
      <c r="K13" s="152"/>
      <c r="L13" s="152">
        <v>0</v>
      </c>
      <c r="M13" s="152"/>
      <c r="N13" s="152">
        <v>0</v>
      </c>
      <c r="O13" s="152"/>
      <c r="P13" s="152">
        <v>0</v>
      </c>
      <c r="Q13" s="152">
        <v>20.84</v>
      </c>
      <c r="R13" s="144">
        <f t="shared" si="4"/>
        <v>1437.96</v>
      </c>
      <c r="S13" s="152">
        <f t="shared" si="1"/>
        <v>0</v>
      </c>
      <c r="T13" s="152">
        <f t="shared" si="2"/>
        <v>0</v>
      </c>
      <c r="U13" s="153"/>
      <c r="V13" s="145">
        <f t="shared" si="5"/>
        <v>0</v>
      </c>
      <c r="W13" s="154">
        <v>0</v>
      </c>
      <c r="X13" s="155">
        <f>W13*C13</f>
        <v>0</v>
      </c>
      <c r="Y13" s="156"/>
      <c r="Z13" s="156">
        <f t="shared" si="6"/>
        <v>0</v>
      </c>
      <c r="AA13" s="156">
        <f t="shared" si="9"/>
        <v>1437.96</v>
      </c>
      <c r="AB13" s="157">
        <f t="shared" si="7"/>
        <v>69</v>
      </c>
      <c r="AC13" s="152">
        <v>20.84</v>
      </c>
      <c r="AD13" s="158">
        <f t="shared" si="8"/>
        <v>1437.96</v>
      </c>
    </row>
    <row r="14" spans="1:30" s="140" customFormat="1" ht="10.5">
      <c r="A14" s="150" t="s">
        <v>548</v>
      </c>
      <c r="B14" s="159" t="s">
        <v>551</v>
      </c>
      <c r="C14" s="159">
        <v>21.26</v>
      </c>
      <c r="D14" s="151">
        <v>48</v>
      </c>
      <c r="E14" s="151">
        <v>1500</v>
      </c>
      <c r="F14" s="151">
        <v>100</v>
      </c>
      <c r="G14" s="152">
        <f t="shared" si="0"/>
        <v>1648</v>
      </c>
      <c r="H14" s="152">
        <f t="shared" si="10"/>
        <v>35036.48</v>
      </c>
      <c r="I14" s="152"/>
      <c r="J14" s="152">
        <v>0</v>
      </c>
      <c r="K14" s="152">
        <v>130</v>
      </c>
      <c r="L14" s="152">
        <v>2763.8</v>
      </c>
      <c r="M14" s="152">
        <v>70</v>
      </c>
      <c r="N14" s="152">
        <v>1488.2</v>
      </c>
      <c r="O14" s="152"/>
      <c r="P14" s="152"/>
      <c r="Q14" s="152">
        <v>9.52</v>
      </c>
      <c r="R14" s="144">
        <f t="shared" si="4"/>
        <v>15688.96</v>
      </c>
      <c r="S14" s="152">
        <f t="shared" si="1"/>
        <v>200</v>
      </c>
      <c r="T14" s="152">
        <f t="shared" si="2"/>
        <v>4252</v>
      </c>
      <c r="U14" s="153">
        <v>9.52</v>
      </c>
      <c r="V14" s="145">
        <f t="shared" si="5"/>
        <v>1904</v>
      </c>
      <c r="W14" s="154">
        <v>50</v>
      </c>
      <c r="X14" s="155">
        <f>C14*W14</f>
        <v>1063</v>
      </c>
      <c r="Y14" s="156">
        <v>9.52</v>
      </c>
      <c r="Z14" s="156">
        <f t="shared" si="6"/>
        <v>476</v>
      </c>
      <c r="AA14" s="156">
        <f t="shared" si="9"/>
        <v>18068.96</v>
      </c>
      <c r="AB14" s="157">
        <f t="shared" si="7"/>
        <v>1898</v>
      </c>
      <c r="AC14" s="152">
        <v>9.52</v>
      </c>
      <c r="AD14" s="158">
        <f t="shared" si="8"/>
        <v>18068.96</v>
      </c>
    </row>
    <row r="15" spans="1:30" s="140" customFormat="1" ht="10.5">
      <c r="A15" s="150" t="s">
        <v>552</v>
      </c>
      <c r="B15" s="151" t="s">
        <v>553</v>
      </c>
      <c r="C15" s="151">
        <v>52.28</v>
      </c>
      <c r="D15" s="151"/>
      <c r="E15" s="151">
        <v>120</v>
      </c>
      <c r="F15" s="151"/>
      <c r="G15" s="152">
        <f t="shared" si="0"/>
        <v>120</v>
      </c>
      <c r="H15" s="152">
        <v>6273.6</v>
      </c>
      <c r="I15" s="152"/>
      <c r="J15" s="152"/>
      <c r="K15" s="152">
        <v>5</v>
      </c>
      <c r="L15" s="152">
        <v>261.4</v>
      </c>
      <c r="M15" s="152"/>
      <c r="N15" s="152">
        <v>0</v>
      </c>
      <c r="O15" s="152"/>
      <c r="P15" s="152"/>
      <c r="Q15" s="152">
        <v>52.28</v>
      </c>
      <c r="R15" s="144">
        <f t="shared" si="4"/>
        <v>6273.6</v>
      </c>
      <c r="S15" s="152">
        <f t="shared" si="1"/>
        <v>5</v>
      </c>
      <c r="T15" s="152">
        <f t="shared" si="2"/>
        <v>261.4</v>
      </c>
      <c r="U15" s="153">
        <v>52.28</v>
      </c>
      <c r="V15" s="145">
        <f t="shared" si="5"/>
        <v>261.4</v>
      </c>
      <c r="W15" s="154">
        <v>0</v>
      </c>
      <c r="X15" s="155">
        <f>C15*W15</f>
        <v>0</v>
      </c>
      <c r="Y15" s="156"/>
      <c r="Z15" s="156">
        <f t="shared" si="6"/>
        <v>0</v>
      </c>
      <c r="AA15" s="156">
        <f t="shared" si="9"/>
        <v>6535</v>
      </c>
      <c r="AB15" s="157">
        <f t="shared" si="7"/>
        <v>125</v>
      </c>
      <c r="AC15" s="152">
        <v>52.28</v>
      </c>
      <c r="AD15" s="158">
        <f t="shared" si="8"/>
        <v>6535</v>
      </c>
    </row>
    <row r="16" spans="1:30" s="140" customFormat="1" ht="10.5">
      <c r="A16" s="150" t="s">
        <v>552</v>
      </c>
      <c r="B16" s="159" t="s">
        <v>554</v>
      </c>
      <c r="C16" s="159">
        <v>363.32</v>
      </c>
      <c r="D16" s="151"/>
      <c r="E16" s="151">
        <v>100</v>
      </c>
      <c r="F16" s="151"/>
      <c r="G16" s="152">
        <f t="shared" si="0"/>
        <v>100</v>
      </c>
      <c r="H16" s="152">
        <f>C16*G16</f>
        <v>36332</v>
      </c>
      <c r="I16" s="152"/>
      <c r="J16" s="152">
        <v>0</v>
      </c>
      <c r="K16" s="152">
        <v>23</v>
      </c>
      <c r="L16" s="152">
        <v>8356.36</v>
      </c>
      <c r="M16" s="152">
        <v>10</v>
      </c>
      <c r="N16" s="152">
        <v>3633.2</v>
      </c>
      <c r="O16" s="152"/>
      <c r="P16" s="152"/>
      <c r="Q16" s="152">
        <v>362.61</v>
      </c>
      <c r="R16" s="144">
        <f t="shared" si="4"/>
        <v>36261</v>
      </c>
      <c r="S16" s="152">
        <f t="shared" si="1"/>
        <v>33</v>
      </c>
      <c r="T16" s="152">
        <f t="shared" si="2"/>
        <v>11989.56</v>
      </c>
      <c r="U16" s="153">
        <v>362.61</v>
      </c>
      <c r="V16" s="145">
        <f t="shared" si="5"/>
        <v>11966.130000000001</v>
      </c>
      <c r="W16" s="154">
        <v>0</v>
      </c>
      <c r="X16" s="155">
        <f>C16*W16</f>
        <v>0</v>
      </c>
      <c r="Y16" s="156"/>
      <c r="Z16" s="156">
        <f t="shared" si="6"/>
        <v>0</v>
      </c>
      <c r="AA16" s="156">
        <f t="shared" si="9"/>
        <v>48227.130000000005</v>
      </c>
      <c r="AB16" s="157">
        <f t="shared" si="7"/>
        <v>133</v>
      </c>
      <c r="AC16" s="152">
        <v>362.61</v>
      </c>
      <c r="AD16" s="158">
        <f t="shared" si="8"/>
        <v>48227.130000000005</v>
      </c>
    </row>
    <row r="17" spans="1:30" s="140" customFormat="1" ht="10.5">
      <c r="A17" s="150" t="s">
        <v>555</v>
      </c>
      <c r="B17" s="159" t="s">
        <v>556</v>
      </c>
      <c r="C17" s="159">
        <v>18.91</v>
      </c>
      <c r="D17" s="151"/>
      <c r="E17" s="151">
        <v>90</v>
      </c>
      <c r="F17" s="151"/>
      <c r="G17" s="152">
        <f t="shared" si="0"/>
        <v>90</v>
      </c>
      <c r="H17" s="152">
        <v>1701.9</v>
      </c>
      <c r="I17" s="152"/>
      <c r="J17" s="152"/>
      <c r="K17" s="152"/>
      <c r="L17" s="152">
        <v>0</v>
      </c>
      <c r="M17" s="152"/>
      <c r="N17" s="152">
        <v>0</v>
      </c>
      <c r="O17" s="152"/>
      <c r="P17" s="152"/>
      <c r="Q17" s="152">
        <v>21.77</v>
      </c>
      <c r="R17" s="144">
        <f t="shared" si="4"/>
        <v>1959.3</v>
      </c>
      <c r="S17" s="152">
        <f t="shared" si="1"/>
        <v>0</v>
      </c>
      <c r="T17" s="152">
        <f t="shared" si="2"/>
        <v>0</v>
      </c>
      <c r="U17" s="153"/>
      <c r="V17" s="145">
        <f t="shared" si="5"/>
        <v>0</v>
      </c>
      <c r="W17" s="154">
        <v>0</v>
      </c>
      <c r="X17" s="155">
        <f>C17*W17</f>
        <v>0</v>
      </c>
      <c r="Y17" s="156"/>
      <c r="Z17" s="156">
        <f t="shared" si="6"/>
        <v>0</v>
      </c>
      <c r="AA17" s="156">
        <f t="shared" si="9"/>
        <v>1959.3</v>
      </c>
      <c r="AB17" s="157">
        <f t="shared" si="7"/>
        <v>90</v>
      </c>
      <c r="AC17" s="152">
        <v>21.77</v>
      </c>
      <c r="AD17" s="158">
        <f t="shared" si="8"/>
        <v>1959.3</v>
      </c>
    </row>
    <row r="18" spans="1:30" s="140" customFormat="1" ht="21">
      <c r="A18" s="150" t="s">
        <v>557</v>
      </c>
      <c r="B18" s="161" t="s">
        <v>558</v>
      </c>
      <c r="C18" s="162">
        <v>54.12</v>
      </c>
      <c r="D18" s="151"/>
      <c r="E18" s="151"/>
      <c r="F18" s="151"/>
      <c r="G18" s="152">
        <f t="shared" si="0"/>
        <v>0</v>
      </c>
      <c r="H18" s="152">
        <f>C18*G18</f>
        <v>0</v>
      </c>
      <c r="I18" s="152"/>
      <c r="J18" s="152">
        <v>0</v>
      </c>
      <c r="K18" s="152"/>
      <c r="L18" s="152">
        <v>0</v>
      </c>
      <c r="M18" s="152"/>
      <c r="N18" s="152">
        <v>0</v>
      </c>
      <c r="O18" s="152">
        <v>7</v>
      </c>
      <c r="P18" s="152">
        <v>378.84</v>
      </c>
      <c r="Q18" s="152"/>
      <c r="R18" s="144">
        <f t="shared" si="4"/>
        <v>0</v>
      </c>
      <c r="S18" s="152">
        <f t="shared" si="1"/>
        <v>7</v>
      </c>
      <c r="T18" s="152">
        <f t="shared" si="2"/>
        <v>378.84</v>
      </c>
      <c r="U18" s="153">
        <v>17.85</v>
      </c>
      <c r="V18" s="145">
        <f t="shared" si="5"/>
        <v>124.95000000000002</v>
      </c>
      <c r="W18" s="154">
        <v>0</v>
      </c>
      <c r="X18" s="155">
        <f>W18*C18</f>
        <v>0</v>
      </c>
      <c r="Y18" s="156"/>
      <c r="Z18" s="156">
        <f t="shared" si="6"/>
        <v>0</v>
      </c>
      <c r="AA18" s="156">
        <f t="shared" si="9"/>
        <v>124.95000000000002</v>
      </c>
      <c r="AB18" s="157">
        <f t="shared" si="7"/>
        <v>7</v>
      </c>
      <c r="AC18" s="152">
        <v>17.85</v>
      </c>
      <c r="AD18" s="158">
        <f t="shared" si="8"/>
        <v>124.95000000000002</v>
      </c>
    </row>
    <row r="19" spans="1:30" s="140" customFormat="1" ht="10.5">
      <c r="A19" s="150" t="s">
        <v>557</v>
      </c>
      <c r="B19" s="159" t="s">
        <v>559</v>
      </c>
      <c r="C19" s="163">
        <v>69.84</v>
      </c>
      <c r="D19" s="151"/>
      <c r="E19" s="151">
        <v>60</v>
      </c>
      <c r="F19" s="151"/>
      <c r="G19" s="152">
        <f t="shared" si="0"/>
        <v>60</v>
      </c>
      <c r="H19" s="152">
        <f>C19*G19</f>
        <v>4190.400000000001</v>
      </c>
      <c r="I19" s="152"/>
      <c r="J19" s="152">
        <v>0</v>
      </c>
      <c r="K19" s="152"/>
      <c r="L19" s="152">
        <v>0</v>
      </c>
      <c r="M19" s="152">
        <v>2</v>
      </c>
      <c r="N19" s="152">
        <v>139.68</v>
      </c>
      <c r="O19" s="152"/>
      <c r="P19" s="152">
        <v>0</v>
      </c>
      <c r="Q19" s="152">
        <v>30.8</v>
      </c>
      <c r="R19" s="144">
        <f t="shared" si="4"/>
        <v>1848</v>
      </c>
      <c r="S19" s="152">
        <f t="shared" si="1"/>
        <v>2</v>
      </c>
      <c r="T19" s="152">
        <f t="shared" si="2"/>
        <v>139.68</v>
      </c>
      <c r="U19" s="153">
        <v>30.8</v>
      </c>
      <c r="V19" s="145">
        <f t="shared" si="5"/>
        <v>61.6</v>
      </c>
      <c r="W19" s="154">
        <v>0</v>
      </c>
      <c r="X19" s="155">
        <f>W19*C19</f>
        <v>0</v>
      </c>
      <c r="Y19" s="156"/>
      <c r="Z19" s="156">
        <f t="shared" si="6"/>
        <v>0</v>
      </c>
      <c r="AA19" s="156">
        <f t="shared" si="9"/>
        <v>1909.6</v>
      </c>
      <c r="AB19" s="157">
        <f t="shared" si="7"/>
        <v>62</v>
      </c>
      <c r="AC19" s="152">
        <v>30.8</v>
      </c>
      <c r="AD19" s="158">
        <f t="shared" si="8"/>
        <v>1909.6000000000001</v>
      </c>
    </row>
    <row r="20" spans="1:30" s="140" customFormat="1" ht="10.5">
      <c r="A20" s="150" t="s">
        <v>557</v>
      </c>
      <c r="B20" s="159" t="s">
        <v>560</v>
      </c>
      <c r="C20" s="163">
        <v>418.79</v>
      </c>
      <c r="D20" s="151">
        <v>7</v>
      </c>
      <c r="E20" s="151"/>
      <c r="F20" s="151"/>
      <c r="G20" s="152">
        <f t="shared" si="0"/>
        <v>7</v>
      </c>
      <c r="H20" s="152">
        <f>C20*G20</f>
        <v>2931.53</v>
      </c>
      <c r="I20" s="152"/>
      <c r="J20" s="152">
        <v>0</v>
      </c>
      <c r="K20" s="152"/>
      <c r="L20" s="152">
        <v>0</v>
      </c>
      <c r="M20" s="152"/>
      <c r="N20" s="152">
        <v>0</v>
      </c>
      <c r="O20" s="152"/>
      <c r="P20" s="152">
        <v>0</v>
      </c>
      <c r="Q20" s="152">
        <v>350.79</v>
      </c>
      <c r="R20" s="144">
        <f t="shared" si="4"/>
        <v>2455.53</v>
      </c>
      <c r="S20" s="152">
        <f t="shared" si="1"/>
        <v>0</v>
      </c>
      <c r="T20" s="152">
        <f t="shared" si="2"/>
        <v>0</v>
      </c>
      <c r="U20" s="153"/>
      <c r="V20" s="145">
        <f t="shared" si="5"/>
        <v>0</v>
      </c>
      <c r="W20" s="154">
        <v>0</v>
      </c>
      <c r="X20" s="155">
        <f>W20*C20</f>
        <v>0</v>
      </c>
      <c r="Y20" s="156"/>
      <c r="Z20" s="156">
        <f t="shared" si="6"/>
        <v>0</v>
      </c>
      <c r="AA20" s="156">
        <f t="shared" si="9"/>
        <v>2455.53</v>
      </c>
      <c r="AB20" s="157">
        <f t="shared" si="7"/>
        <v>7</v>
      </c>
      <c r="AC20" s="152">
        <v>350.79</v>
      </c>
      <c r="AD20" s="158">
        <f t="shared" si="8"/>
        <v>2455.53</v>
      </c>
    </row>
    <row r="21" spans="1:30" s="140" customFormat="1" ht="30.75">
      <c r="A21" s="150" t="s">
        <v>557</v>
      </c>
      <c r="B21" s="161" t="s">
        <v>561</v>
      </c>
      <c r="C21" s="162">
        <v>12.36</v>
      </c>
      <c r="D21" s="151"/>
      <c r="E21" s="151"/>
      <c r="F21" s="151"/>
      <c r="G21" s="152">
        <f t="shared" si="0"/>
        <v>0</v>
      </c>
      <c r="H21" s="152">
        <f>C21*G21</f>
        <v>0</v>
      </c>
      <c r="I21" s="152"/>
      <c r="J21" s="152"/>
      <c r="K21" s="152">
        <v>5</v>
      </c>
      <c r="L21" s="152">
        <v>61.8</v>
      </c>
      <c r="M21" s="152">
        <v>100</v>
      </c>
      <c r="N21" s="152">
        <v>1236</v>
      </c>
      <c r="O21" s="152">
        <v>2</v>
      </c>
      <c r="P21" s="152">
        <v>24.72</v>
      </c>
      <c r="Q21" s="152"/>
      <c r="R21" s="144">
        <f t="shared" si="4"/>
        <v>0</v>
      </c>
      <c r="S21" s="152">
        <f t="shared" si="1"/>
        <v>107</v>
      </c>
      <c r="T21" s="152">
        <f t="shared" si="2"/>
        <v>1322.52</v>
      </c>
      <c r="U21" s="153">
        <v>12</v>
      </c>
      <c r="V21" s="145">
        <f t="shared" si="5"/>
        <v>1284</v>
      </c>
      <c r="W21" s="154">
        <v>0</v>
      </c>
      <c r="X21" s="155">
        <f aca="true" t="shared" si="11" ref="X21:X36">C21*W21</f>
        <v>0</v>
      </c>
      <c r="Y21" s="156"/>
      <c r="Z21" s="156">
        <f t="shared" si="6"/>
        <v>0</v>
      </c>
      <c r="AA21" s="156">
        <f t="shared" si="9"/>
        <v>1284</v>
      </c>
      <c r="AB21" s="157">
        <f t="shared" si="7"/>
        <v>107</v>
      </c>
      <c r="AC21" s="152">
        <v>12</v>
      </c>
      <c r="AD21" s="158">
        <f t="shared" si="8"/>
        <v>1284</v>
      </c>
    </row>
    <row r="22" spans="1:30" s="140" customFormat="1" ht="10.5">
      <c r="A22" s="150" t="s">
        <v>562</v>
      </c>
      <c r="B22" s="159" t="s">
        <v>563</v>
      </c>
      <c r="C22" s="159">
        <v>30.03</v>
      </c>
      <c r="D22" s="151"/>
      <c r="E22" s="151">
        <v>150</v>
      </c>
      <c r="F22" s="151">
        <v>20</v>
      </c>
      <c r="G22" s="152">
        <f t="shared" si="0"/>
        <v>170</v>
      </c>
      <c r="H22" s="152">
        <v>5105.1</v>
      </c>
      <c r="I22" s="152"/>
      <c r="J22" s="152"/>
      <c r="K22" s="152"/>
      <c r="L22" s="152">
        <v>0</v>
      </c>
      <c r="M22" s="152"/>
      <c r="N22" s="152">
        <v>0</v>
      </c>
      <c r="O22" s="152"/>
      <c r="P22" s="152"/>
      <c r="Q22" s="152">
        <v>26.47</v>
      </c>
      <c r="R22" s="144">
        <f t="shared" si="4"/>
        <v>4499.9</v>
      </c>
      <c r="S22" s="152">
        <f t="shared" si="1"/>
        <v>0</v>
      </c>
      <c r="T22" s="152">
        <f t="shared" si="2"/>
        <v>0</v>
      </c>
      <c r="U22" s="153"/>
      <c r="V22" s="145">
        <f t="shared" si="5"/>
        <v>0</v>
      </c>
      <c r="W22" s="154">
        <v>0</v>
      </c>
      <c r="X22" s="155">
        <f t="shared" si="11"/>
        <v>0</v>
      </c>
      <c r="Y22" s="156"/>
      <c r="Z22" s="156">
        <f t="shared" si="6"/>
        <v>0</v>
      </c>
      <c r="AA22" s="156">
        <f t="shared" si="9"/>
        <v>4499.9</v>
      </c>
      <c r="AB22" s="157">
        <f t="shared" si="7"/>
        <v>170</v>
      </c>
      <c r="AC22" s="152">
        <v>26.47</v>
      </c>
      <c r="AD22" s="158">
        <f t="shared" si="8"/>
        <v>4499.9</v>
      </c>
    </row>
    <row r="23" spans="1:30" s="140" customFormat="1" ht="10.5">
      <c r="A23" s="150" t="s">
        <v>564</v>
      </c>
      <c r="B23" s="159" t="s">
        <v>565</v>
      </c>
      <c r="C23" s="159">
        <v>14.25</v>
      </c>
      <c r="D23" s="151"/>
      <c r="E23" s="151">
        <v>6000</v>
      </c>
      <c r="F23" s="151"/>
      <c r="G23" s="152">
        <f t="shared" si="0"/>
        <v>6000</v>
      </c>
      <c r="H23" s="152">
        <f>C23*G23</f>
        <v>85500</v>
      </c>
      <c r="I23" s="152"/>
      <c r="J23" s="152">
        <v>0</v>
      </c>
      <c r="K23" s="152">
        <v>300</v>
      </c>
      <c r="L23" s="152">
        <v>4275</v>
      </c>
      <c r="M23" s="152"/>
      <c r="N23" s="152">
        <v>0</v>
      </c>
      <c r="O23" s="152"/>
      <c r="P23" s="152"/>
      <c r="Q23" s="152">
        <v>7.48</v>
      </c>
      <c r="R23" s="144">
        <f t="shared" si="4"/>
        <v>44880</v>
      </c>
      <c r="S23" s="152">
        <f t="shared" si="1"/>
        <v>300</v>
      </c>
      <c r="T23" s="152">
        <f t="shared" si="2"/>
        <v>4275</v>
      </c>
      <c r="U23" s="153">
        <v>7.48</v>
      </c>
      <c r="V23" s="145">
        <f t="shared" si="5"/>
        <v>2244</v>
      </c>
      <c r="W23" s="154">
        <v>500</v>
      </c>
      <c r="X23" s="155">
        <f t="shared" si="11"/>
        <v>7125</v>
      </c>
      <c r="Y23" s="156">
        <v>7.48</v>
      </c>
      <c r="Z23" s="156">
        <f t="shared" si="6"/>
        <v>3740</v>
      </c>
      <c r="AA23" s="156">
        <f t="shared" si="9"/>
        <v>50864</v>
      </c>
      <c r="AB23" s="157">
        <f t="shared" si="7"/>
        <v>6800</v>
      </c>
      <c r="AC23" s="152">
        <v>7.48</v>
      </c>
      <c r="AD23" s="158">
        <f t="shared" si="8"/>
        <v>50864</v>
      </c>
    </row>
    <row r="24" spans="1:30" s="140" customFormat="1" ht="10.5">
      <c r="A24" s="150" t="s">
        <v>566</v>
      </c>
      <c r="B24" s="159" t="s">
        <v>567</v>
      </c>
      <c r="C24" s="159">
        <v>4500.87</v>
      </c>
      <c r="D24" s="151"/>
      <c r="E24" s="157"/>
      <c r="F24" s="151"/>
      <c r="G24" s="152">
        <f t="shared" si="0"/>
        <v>0</v>
      </c>
      <c r="H24" s="152">
        <f>C24*G24</f>
        <v>0</v>
      </c>
      <c r="I24" s="152"/>
      <c r="J24" s="152">
        <v>0</v>
      </c>
      <c r="K24" s="152">
        <v>30</v>
      </c>
      <c r="L24" s="152">
        <v>135026.1</v>
      </c>
      <c r="M24" s="152"/>
      <c r="N24" s="152">
        <v>0</v>
      </c>
      <c r="O24" s="152"/>
      <c r="P24" s="152"/>
      <c r="Q24" s="152"/>
      <c r="R24" s="144">
        <f t="shared" si="4"/>
        <v>0</v>
      </c>
      <c r="S24" s="152">
        <f t="shared" si="1"/>
        <v>30</v>
      </c>
      <c r="T24" s="152">
        <f t="shared" si="2"/>
        <v>135026.1</v>
      </c>
      <c r="U24" s="153">
        <v>4572.54</v>
      </c>
      <c r="V24" s="145">
        <f t="shared" si="5"/>
        <v>137176.2</v>
      </c>
      <c r="W24" s="154">
        <v>0</v>
      </c>
      <c r="X24" s="155">
        <f t="shared" si="11"/>
        <v>0</v>
      </c>
      <c r="Y24" s="156"/>
      <c r="Z24" s="156">
        <f t="shared" si="6"/>
        <v>0</v>
      </c>
      <c r="AA24" s="156">
        <f t="shared" si="9"/>
        <v>137176.2</v>
      </c>
      <c r="AB24" s="157">
        <f t="shared" si="7"/>
        <v>30</v>
      </c>
      <c r="AC24" s="152">
        <v>4572.54</v>
      </c>
      <c r="AD24" s="158">
        <f t="shared" si="8"/>
        <v>137176.2</v>
      </c>
    </row>
    <row r="25" spans="1:30" s="140" customFormat="1" ht="10.5">
      <c r="A25" s="150" t="s">
        <v>568</v>
      </c>
      <c r="B25" s="159" t="s">
        <v>569</v>
      </c>
      <c r="C25" s="159">
        <v>19.82</v>
      </c>
      <c r="D25" s="151">
        <v>20</v>
      </c>
      <c r="E25" s="151">
        <v>2000</v>
      </c>
      <c r="F25" s="151">
        <v>500</v>
      </c>
      <c r="G25" s="152">
        <f t="shared" si="0"/>
        <v>2520</v>
      </c>
      <c r="H25" s="152">
        <f>C25*G25</f>
        <v>49946.4</v>
      </c>
      <c r="I25" s="152"/>
      <c r="J25" s="152">
        <v>0</v>
      </c>
      <c r="K25" s="152">
        <v>260</v>
      </c>
      <c r="L25" s="152">
        <v>5153.2</v>
      </c>
      <c r="M25" s="152"/>
      <c r="N25" s="152">
        <v>0</v>
      </c>
      <c r="O25" s="152"/>
      <c r="P25" s="152"/>
      <c r="Q25" s="152">
        <v>17.27</v>
      </c>
      <c r="R25" s="144">
        <f t="shared" si="4"/>
        <v>43520.4</v>
      </c>
      <c r="S25" s="152">
        <f t="shared" si="1"/>
        <v>260</v>
      </c>
      <c r="T25" s="152">
        <f t="shared" si="2"/>
        <v>5153.2</v>
      </c>
      <c r="U25" s="153">
        <v>17.27</v>
      </c>
      <c r="V25" s="145">
        <f t="shared" si="5"/>
        <v>4490.2</v>
      </c>
      <c r="W25" s="154">
        <v>500</v>
      </c>
      <c r="X25" s="155">
        <f t="shared" si="11"/>
        <v>9910</v>
      </c>
      <c r="Y25" s="156">
        <v>17.27</v>
      </c>
      <c r="Z25" s="156">
        <f t="shared" si="6"/>
        <v>8635</v>
      </c>
      <c r="AA25" s="156">
        <f t="shared" si="9"/>
        <v>56645.6</v>
      </c>
      <c r="AB25" s="157">
        <f t="shared" si="7"/>
        <v>3280</v>
      </c>
      <c r="AC25" s="152">
        <v>17.27</v>
      </c>
      <c r="AD25" s="158">
        <f t="shared" si="8"/>
        <v>56645.6</v>
      </c>
    </row>
    <row r="26" spans="1:30" s="140" customFormat="1" ht="10.5">
      <c r="A26" s="150" t="s">
        <v>570</v>
      </c>
      <c r="B26" s="159" t="s">
        <v>571</v>
      </c>
      <c r="C26" s="159">
        <v>20.55</v>
      </c>
      <c r="D26" s="151"/>
      <c r="E26" s="151">
        <v>55</v>
      </c>
      <c r="F26" s="151"/>
      <c r="G26" s="152">
        <f t="shared" si="0"/>
        <v>55</v>
      </c>
      <c r="H26" s="152">
        <v>1130.25</v>
      </c>
      <c r="I26" s="152"/>
      <c r="J26" s="152"/>
      <c r="K26" s="152"/>
      <c r="L26" s="152">
        <v>0</v>
      </c>
      <c r="M26" s="152"/>
      <c r="N26" s="152">
        <v>0</v>
      </c>
      <c r="O26" s="152"/>
      <c r="P26" s="152"/>
      <c r="Q26" s="152">
        <v>14.23</v>
      </c>
      <c r="R26" s="144">
        <f t="shared" si="4"/>
        <v>782.65</v>
      </c>
      <c r="S26" s="152">
        <f t="shared" si="1"/>
        <v>0</v>
      </c>
      <c r="T26" s="152">
        <f t="shared" si="2"/>
        <v>0</v>
      </c>
      <c r="U26" s="153"/>
      <c r="V26" s="145">
        <f t="shared" si="5"/>
        <v>0</v>
      </c>
      <c r="W26" s="154">
        <v>0</v>
      </c>
      <c r="X26" s="155">
        <f t="shared" si="11"/>
        <v>0</v>
      </c>
      <c r="Y26" s="156"/>
      <c r="Z26" s="156">
        <f t="shared" si="6"/>
        <v>0</v>
      </c>
      <c r="AA26" s="156">
        <f t="shared" si="9"/>
        <v>782.65</v>
      </c>
      <c r="AB26" s="157">
        <f t="shared" si="7"/>
        <v>55</v>
      </c>
      <c r="AC26" s="152">
        <v>14.23</v>
      </c>
      <c r="AD26" s="158">
        <f t="shared" si="8"/>
        <v>782.65</v>
      </c>
    </row>
    <row r="27" spans="1:30" s="140" customFormat="1" ht="10.5">
      <c r="A27" s="150" t="s">
        <v>572</v>
      </c>
      <c r="B27" s="159" t="s">
        <v>573</v>
      </c>
      <c r="C27" s="159">
        <v>512</v>
      </c>
      <c r="D27" s="151"/>
      <c r="E27" s="151"/>
      <c r="F27" s="151"/>
      <c r="G27" s="152">
        <f t="shared" si="0"/>
        <v>0</v>
      </c>
      <c r="H27" s="152">
        <f>C27*G27</f>
        <v>0</v>
      </c>
      <c r="I27" s="152"/>
      <c r="J27" s="152">
        <v>0</v>
      </c>
      <c r="K27" s="152">
        <v>80</v>
      </c>
      <c r="L27" s="152">
        <v>40960</v>
      </c>
      <c r="M27" s="152"/>
      <c r="N27" s="152">
        <v>0</v>
      </c>
      <c r="O27" s="152"/>
      <c r="P27" s="152"/>
      <c r="Q27" s="152"/>
      <c r="R27" s="144">
        <f t="shared" si="4"/>
        <v>0</v>
      </c>
      <c r="S27" s="152">
        <f t="shared" si="1"/>
        <v>80</v>
      </c>
      <c r="T27" s="152">
        <f t="shared" si="2"/>
        <v>40960</v>
      </c>
      <c r="U27" s="153">
        <v>513.99</v>
      </c>
      <c r="V27" s="145">
        <f t="shared" si="5"/>
        <v>41119.2</v>
      </c>
      <c r="W27" s="154">
        <v>0</v>
      </c>
      <c r="X27" s="155">
        <f t="shared" si="11"/>
        <v>0</v>
      </c>
      <c r="Y27" s="156"/>
      <c r="Z27" s="156">
        <f t="shared" si="6"/>
        <v>0</v>
      </c>
      <c r="AA27" s="156">
        <f t="shared" si="9"/>
        <v>41119.2</v>
      </c>
      <c r="AB27" s="157">
        <f t="shared" si="7"/>
        <v>80</v>
      </c>
      <c r="AC27" s="152">
        <v>513.99</v>
      </c>
      <c r="AD27" s="158">
        <f t="shared" si="8"/>
        <v>41119.2</v>
      </c>
    </row>
    <row r="28" spans="1:30" s="140" customFormat="1" ht="10.5">
      <c r="A28" s="150" t="s">
        <v>574</v>
      </c>
      <c r="B28" s="159" t="s">
        <v>575</v>
      </c>
      <c r="C28" s="159">
        <v>216.44</v>
      </c>
      <c r="D28" s="151">
        <v>10</v>
      </c>
      <c r="E28" s="151">
        <v>42</v>
      </c>
      <c r="F28" s="151">
        <v>12</v>
      </c>
      <c r="G28" s="152">
        <f t="shared" si="0"/>
        <v>64</v>
      </c>
      <c r="H28" s="152">
        <v>13852.16</v>
      </c>
      <c r="I28" s="152"/>
      <c r="J28" s="152"/>
      <c r="K28" s="152"/>
      <c r="L28" s="152">
        <v>0</v>
      </c>
      <c r="M28" s="152"/>
      <c r="N28" s="152">
        <v>0</v>
      </c>
      <c r="O28" s="152"/>
      <c r="P28" s="152"/>
      <c r="Q28" s="152">
        <v>216.44</v>
      </c>
      <c r="R28" s="144">
        <f t="shared" si="4"/>
        <v>13852.16</v>
      </c>
      <c r="S28" s="152">
        <f t="shared" si="1"/>
        <v>0</v>
      </c>
      <c r="T28" s="152">
        <f t="shared" si="2"/>
        <v>0</v>
      </c>
      <c r="U28" s="153"/>
      <c r="V28" s="145">
        <f t="shared" si="5"/>
        <v>0</v>
      </c>
      <c r="W28" s="154">
        <v>0</v>
      </c>
      <c r="X28" s="155">
        <f t="shared" si="11"/>
        <v>0</v>
      </c>
      <c r="Y28" s="156"/>
      <c r="Z28" s="156">
        <f t="shared" si="6"/>
        <v>0</v>
      </c>
      <c r="AA28" s="156">
        <f t="shared" si="9"/>
        <v>13852.16</v>
      </c>
      <c r="AB28" s="157">
        <f t="shared" si="7"/>
        <v>64</v>
      </c>
      <c r="AC28" s="152">
        <v>216.44</v>
      </c>
      <c r="AD28" s="158">
        <f t="shared" si="8"/>
        <v>13852.16</v>
      </c>
    </row>
    <row r="29" spans="1:30" s="140" customFormat="1" ht="10.5">
      <c r="A29" s="150" t="s">
        <v>576</v>
      </c>
      <c r="B29" s="159" t="s">
        <v>577</v>
      </c>
      <c r="C29" s="159">
        <v>6.92</v>
      </c>
      <c r="D29" s="151"/>
      <c r="E29" s="151">
        <v>300</v>
      </c>
      <c r="F29" s="151"/>
      <c r="G29" s="152">
        <f t="shared" si="0"/>
        <v>300</v>
      </c>
      <c r="H29" s="152">
        <v>2076</v>
      </c>
      <c r="I29" s="152"/>
      <c r="J29" s="152"/>
      <c r="K29" s="152"/>
      <c r="L29" s="152">
        <v>0</v>
      </c>
      <c r="M29" s="152"/>
      <c r="N29" s="152">
        <v>0</v>
      </c>
      <c r="O29" s="152"/>
      <c r="P29" s="152"/>
      <c r="Q29" s="152">
        <v>6.3</v>
      </c>
      <c r="R29" s="144">
        <f t="shared" si="4"/>
        <v>1890</v>
      </c>
      <c r="S29" s="152">
        <f t="shared" si="1"/>
        <v>0</v>
      </c>
      <c r="T29" s="152">
        <f t="shared" si="2"/>
        <v>0</v>
      </c>
      <c r="U29" s="153"/>
      <c r="V29" s="145">
        <f t="shared" si="5"/>
        <v>0</v>
      </c>
      <c r="W29" s="154">
        <v>0</v>
      </c>
      <c r="X29" s="155">
        <f t="shared" si="11"/>
        <v>0</v>
      </c>
      <c r="Y29" s="156"/>
      <c r="Z29" s="156">
        <f t="shared" si="6"/>
        <v>0</v>
      </c>
      <c r="AA29" s="156">
        <f t="shared" si="9"/>
        <v>1890</v>
      </c>
      <c r="AB29" s="157">
        <f t="shared" si="7"/>
        <v>300</v>
      </c>
      <c r="AC29" s="152">
        <v>6.3</v>
      </c>
      <c r="AD29" s="158">
        <f t="shared" si="8"/>
        <v>1890</v>
      </c>
    </row>
    <row r="30" spans="1:30" s="140" customFormat="1" ht="10.5">
      <c r="A30" s="150" t="s">
        <v>578</v>
      </c>
      <c r="B30" s="159" t="s">
        <v>579</v>
      </c>
      <c r="C30" s="159">
        <v>102.36</v>
      </c>
      <c r="D30" s="151"/>
      <c r="E30" s="151">
        <v>70</v>
      </c>
      <c r="F30" s="151"/>
      <c r="G30" s="152">
        <f t="shared" si="0"/>
        <v>70</v>
      </c>
      <c r="H30" s="152">
        <v>7165.2</v>
      </c>
      <c r="I30" s="152"/>
      <c r="J30" s="152"/>
      <c r="K30" s="152"/>
      <c r="L30" s="152">
        <v>0</v>
      </c>
      <c r="M30" s="152"/>
      <c r="N30" s="152">
        <v>0</v>
      </c>
      <c r="O30" s="152"/>
      <c r="P30" s="152"/>
      <c r="Q30" s="152">
        <v>140.6</v>
      </c>
      <c r="R30" s="144">
        <f t="shared" si="4"/>
        <v>9842</v>
      </c>
      <c r="S30" s="152">
        <f t="shared" si="1"/>
        <v>0</v>
      </c>
      <c r="T30" s="152">
        <f t="shared" si="2"/>
        <v>0</v>
      </c>
      <c r="U30" s="153"/>
      <c r="V30" s="145">
        <f t="shared" si="5"/>
        <v>0</v>
      </c>
      <c r="W30" s="154">
        <v>0</v>
      </c>
      <c r="X30" s="155">
        <f t="shared" si="11"/>
        <v>0</v>
      </c>
      <c r="Y30" s="156"/>
      <c r="Z30" s="156">
        <f t="shared" si="6"/>
        <v>0</v>
      </c>
      <c r="AA30" s="156">
        <f t="shared" si="9"/>
        <v>9842</v>
      </c>
      <c r="AB30" s="157">
        <f t="shared" si="7"/>
        <v>70</v>
      </c>
      <c r="AC30" s="152">
        <v>140.6</v>
      </c>
      <c r="AD30" s="158">
        <f t="shared" si="8"/>
        <v>9842</v>
      </c>
    </row>
    <row r="31" spans="1:30" s="140" customFormat="1" ht="10.5">
      <c r="A31" s="150" t="s">
        <v>580</v>
      </c>
      <c r="B31" s="159" t="s">
        <v>581</v>
      </c>
      <c r="C31" s="159">
        <v>18.5</v>
      </c>
      <c r="D31" s="151"/>
      <c r="E31" s="151">
        <v>50</v>
      </c>
      <c r="F31" s="151">
        <v>10</v>
      </c>
      <c r="G31" s="152">
        <f t="shared" si="0"/>
        <v>60</v>
      </c>
      <c r="H31" s="152">
        <v>1110</v>
      </c>
      <c r="I31" s="152"/>
      <c r="J31" s="152"/>
      <c r="K31" s="152"/>
      <c r="L31" s="152">
        <v>0</v>
      </c>
      <c r="M31" s="152"/>
      <c r="N31" s="152">
        <v>0</v>
      </c>
      <c r="O31" s="152"/>
      <c r="P31" s="152"/>
      <c r="Q31" s="152">
        <v>82.81</v>
      </c>
      <c r="R31" s="144">
        <f t="shared" si="4"/>
        <v>4968.6</v>
      </c>
      <c r="S31" s="152">
        <f t="shared" si="1"/>
        <v>0</v>
      </c>
      <c r="T31" s="152">
        <f t="shared" si="2"/>
        <v>0</v>
      </c>
      <c r="U31" s="153"/>
      <c r="V31" s="145">
        <f t="shared" si="5"/>
        <v>0</v>
      </c>
      <c r="W31" s="154">
        <v>0</v>
      </c>
      <c r="X31" s="155">
        <f t="shared" si="11"/>
        <v>0</v>
      </c>
      <c r="Y31" s="156"/>
      <c r="Z31" s="156">
        <f t="shared" si="6"/>
        <v>0</v>
      </c>
      <c r="AA31" s="156">
        <f t="shared" si="9"/>
        <v>4968.6</v>
      </c>
      <c r="AB31" s="157">
        <f t="shared" si="7"/>
        <v>60</v>
      </c>
      <c r="AC31" s="152">
        <v>82.81</v>
      </c>
      <c r="AD31" s="158">
        <f t="shared" si="8"/>
        <v>4968.6</v>
      </c>
    </row>
    <row r="32" spans="1:30" s="140" customFormat="1" ht="10.5">
      <c r="A32" s="150" t="s">
        <v>582</v>
      </c>
      <c r="B32" s="159" t="s">
        <v>583</v>
      </c>
      <c r="C32" s="159">
        <v>15.64</v>
      </c>
      <c r="D32" s="151">
        <v>45</v>
      </c>
      <c r="E32" s="151">
        <v>40</v>
      </c>
      <c r="F32" s="151">
        <v>20</v>
      </c>
      <c r="G32" s="152">
        <f t="shared" si="0"/>
        <v>105</v>
      </c>
      <c r="H32" s="152">
        <f>C32*G32</f>
        <v>1642.2</v>
      </c>
      <c r="I32" s="152"/>
      <c r="J32" s="152">
        <v>0</v>
      </c>
      <c r="K32" s="152"/>
      <c r="L32" s="152">
        <v>0</v>
      </c>
      <c r="M32" s="152">
        <v>300</v>
      </c>
      <c r="N32" s="152">
        <v>4692</v>
      </c>
      <c r="O32" s="152"/>
      <c r="P32" s="152"/>
      <c r="Q32" s="152">
        <v>20.35</v>
      </c>
      <c r="R32" s="144">
        <f t="shared" si="4"/>
        <v>2136.75</v>
      </c>
      <c r="S32" s="152">
        <f t="shared" si="1"/>
        <v>300</v>
      </c>
      <c r="T32" s="152">
        <f t="shared" si="2"/>
        <v>4692</v>
      </c>
      <c r="U32" s="153">
        <v>20.35</v>
      </c>
      <c r="V32" s="145">
        <f t="shared" si="5"/>
        <v>6105</v>
      </c>
      <c r="W32" s="154">
        <v>0</v>
      </c>
      <c r="X32" s="155">
        <f t="shared" si="11"/>
        <v>0</v>
      </c>
      <c r="Y32" s="156"/>
      <c r="Z32" s="156">
        <f t="shared" si="6"/>
        <v>0</v>
      </c>
      <c r="AA32" s="156">
        <f t="shared" si="9"/>
        <v>8241.75</v>
      </c>
      <c r="AB32" s="157">
        <f t="shared" si="7"/>
        <v>405</v>
      </c>
      <c r="AC32" s="152">
        <v>20.35</v>
      </c>
      <c r="AD32" s="158">
        <f t="shared" si="8"/>
        <v>8241.75</v>
      </c>
    </row>
    <row r="33" spans="1:30" s="140" customFormat="1" ht="10.5">
      <c r="A33" s="150" t="s">
        <v>584</v>
      </c>
      <c r="B33" s="159" t="s">
        <v>585</v>
      </c>
      <c r="C33" s="159">
        <v>212.3</v>
      </c>
      <c r="D33" s="151"/>
      <c r="E33" s="151">
        <v>100</v>
      </c>
      <c r="F33" s="151"/>
      <c r="G33" s="152">
        <v>100</v>
      </c>
      <c r="H33" s="152">
        <f>C33*G33</f>
        <v>21230</v>
      </c>
      <c r="I33" s="152"/>
      <c r="J33" s="152">
        <v>0</v>
      </c>
      <c r="K33" s="152"/>
      <c r="L33" s="152">
        <v>0</v>
      </c>
      <c r="M33" s="152"/>
      <c r="N33" s="152">
        <v>0</v>
      </c>
      <c r="O33" s="152"/>
      <c r="P33" s="152"/>
      <c r="Q33" s="152">
        <v>325.25</v>
      </c>
      <c r="R33" s="144">
        <f t="shared" si="4"/>
        <v>32525</v>
      </c>
      <c r="S33" s="152">
        <f t="shared" si="1"/>
        <v>0</v>
      </c>
      <c r="T33" s="152">
        <f t="shared" si="2"/>
        <v>0</v>
      </c>
      <c r="U33" s="153"/>
      <c r="V33" s="145">
        <f t="shared" si="5"/>
        <v>0</v>
      </c>
      <c r="W33" s="154">
        <v>70</v>
      </c>
      <c r="X33" s="155">
        <f t="shared" si="11"/>
        <v>14861</v>
      </c>
      <c r="Y33" s="156">
        <v>325.25</v>
      </c>
      <c r="Z33" s="156">
        <f t="shared" si="6"/>
        <v>22767.5</v>
      </c>
      <c r="AA33" s="156">
        <f t="shared" si="9"/>
        <v>55292.5</v>
      </c>
      <c r="AB33" s="157">
        <f t="shared" si="7"/>
        <v>170</v>
      </c>
      <c r="AC33" s="152">
        <v>325.25</v>
      </c>
      <c r="AD33" s="158">
        <f t="shared" si="8"/>
        <v>55292.5</v>
      </c>
    </row>
    <row r="34" spans="1:30" s="140" customFormat="1" ht="10.5">
      <c r="A34" s="150" t="s">
        <v>586</v>
      </c>
      <c r="B34" s="159" t="s">
        <v>587</v>
      </c>
      <c r="C34" s="163">
        <v>172.84</v>
      </c>
      <c r="D34" s="151"/>
      <c r="E34" s="151">
        <v>20</v>
      </c>
      <c r="F34" s="151">
        <v>5</v>
      </c>
      <c r="G34" s="152">
        <f aca="true" t="shared" si="12" ref="G34:G97">SUM(D34:F34)</f>
        <v>25</v>
      </c>
      <c r="H34" s="152">
        <f>C34*G34</f>
        <v>4321</v>
      </c>
      <c r="I34" s="152"/>
      <c r="J34" s="152"/>
      <c r="K34" s="152"/>
      <c r="L34" s="152">
        <v>0</v>
      </c>
      <c r="M34" s="152"/>
      <c r="N34" s="152">
        <v>0</v>
      </c>
      <c r="O34" s="152"/>
      <c r="P34" s="152">
        <v>0</v>
      </c>
      <c r="Q34" s="152">
        <v>202.14</v>
      </c>
      <c r="R34" s="144">
        <f t="shared" si="4"/>
        <v>5053.5</v>
      </c>
      <c r="S34" s="152">
        <f t="shared" si="1"/>
        <v>0</v>
      </c>
      <c r="T34" s="152">
        <f t="shared" si="2"/>
        <v>0</v>
      </c>
      <c r="U34" s="153"/>
      <c r="V34" s="145">
        <f t="shared" si="5"/>
        <v>0</v>
      </c>
      <c r="W34" s="154">
        <v>0</v>
      </c>
      <c r="X34" s="155">
        <f t="shared" si="11"/>
        <v>0</v>
      </c>
      <c r="Y34" s="156"/>
      <c r="Z34" s="156">
        <f t="shared" si="6"/>
        <v>0</v>
      </c>
      <c r="AA34" s="156">
        <f t="shared" si="9"/>
        <v>5053.5</v>
      </c>
      <c r="AB34" s="157">
        <f t="shared" si="7"/>
        <v>25</v>
      </c>
      <c r="AC34" s="152">
        <v>202.14</v>
      </c>
      <c r="AD34" s="158">
        <f t="shared" si="8"/>
        <v>5053.5</v>
      </c>
    </row>
    <row r="35" spans="1:30" s="140" customFormat="1" ht="10.5">
      <c r="A35" s="150" t="s">
        <v>588</v>
      </c>
      <c r="B35" s="159" t="s">
        <v>589</v>
      </c>
      <c r="C35" s="159">
        <v>238.92</v>
      </c>
      <c r="D35" s="151"/>
      <c r="E35" s="151">
        <v>60</v>
      </c>
      <c r="F35" s="151"/>
      <c r="G35" s="152">
        <f t="shared" si="12"/>
        <v>60</v>
      </c>
      <c r="H35" s="152">
        <v>14335.2</v>
      </c>
      <c r="I35" s="152"/>
      <c r="J35" s="152"/>
      <c r="K35" s="152"/>
      <c r="L35" s="152">
        <v>0</v>
      </c>
      <c r="M35" s="152"/>
      <c r="N35" s="152">
        <v>0</v>
      </c>
      <c r="O35" s="152"/>
      <c r="P35" s="152"/>
      <c r="Q35" s="152">
        <v>383.7</v>
      </c>
      <c r="R35" s="144">
        <f t="shared" si="4"/>
        <v>23022</v>
      </c>
      <c r="S35" s="152">
        <f t="shared" si="1"/>
        <v>0</v>
      </c>
      <c r="T35" s="152">
        <f t="shared" si="2"/>
        <v>0</v>
      </c>
      <c r="U35" s="153"/>
      <c r="V35" s="145">
        <f t="shared" si="5"/>
        <v>0</v>
      </c>
      <c r="W35" s="154">
        <v>0</v>
      </c>
      <c r="X35" s="155">
        <f t="shared" si="11"/>
        <v>0</v>
      </c>
      <c r="Y35" s="156"/>
      <c r="Z35" s="156">
        <f t="shared" si="6"/>
        <v>0</v>
      </c>
      <c r="AA35" s="156">
        <f t="shared" si="9"/>
        <v>23022</v>
      </c>
      <c r="AB35" s="157">
        <f t="shared" si="7"/>
        <v>60</v>
      </c>
      <c r="AC35" s="152">
        <v>383.7</v>
      </c>
      <c r="AD35" s="158">
        <f t="shared" si="8"/>
        <v>23022</v>
      </c>
    </row>
    <row r="36" spans="1:30" s="140" customFormat="1" ht="10.5">
      <c r="A36" s="150" t="s">
        <v>590</v>
      </c>
      <c r="B36" s="159" t="s">
        <v>591</v>
      </c>
      <c r="C36" s="159">
        <v>249.94</v>
      </c>
      <c r="D36" s="151"/>
      <c r="E36" s="151">
        <v>100</v>
      </c>
      <c r="F36" s="151"/>
      <c r="G36" s="152">
        <f t="shared" si="12"/>
        <v>100</v>
      </c>
      <c r="H36" s="152">
        <v>24994</v>
      </c>
      <c r="I36" s="152"/>
      <c r="J36" s="152"/>
      <c r="K36" s="152"/>
      <c r="L36" s="152">
        <v>0</v>
      </c>
      <c r="M36" s="152"/>
      <c r="N36" s="152">
        <v>0</v>
      </c>
      <c r="O36" s="152"/>
      <c r="P36" s="152"/>
      <c r="Q36" s="152">
        <v>224.95</v>
      </c>
      <c r="R36" s="144">
        <f t="shared" si="4"/>
        <v>22495</v>
      </c>
      <c r="S36" s="152">
        <f t="shared" si="1"/>
        <v>0</v>
      </c>
      <c r="T36" s="152">
        <f t="shared" si="2"/>
        <v>0</v>
      </c>
      <c r="U36" s="153"/>
      <c r="V36" s="145">
        <f t="shared" si="5"/>
        <v>0</v>
      </c>
      <c r="W36" s="154">
        <v>100</v>
      </c>
      <c r="X36" s="155">
        <f t="shared" si="11"/>
        <v>24994</v>
      </c>
      <c r="Y36" s="156">
        <v>224.95</v>
      </c>
      <c r="Z36" s="156">
        <f t="shared" si="6"/>
        <v>22495</v>
      </c>
      <c r="AA36" s="156">
        <f t="shared" si="9"/>
        <v>44990</v>
      </c>
      <c r="AB36" s="157">
        <f t="shared" si="7"/>
        <v>200</v>
      </c>
      <c r="AC36" s="152">
        <v>224.95</v>
      </c>
      <c r="AD36" s="158">
        <f t="shared" si="8"/>
        <v>44990</v>
      </c>
    </row>
    <row r="37" spans="1:30" s="140" customFormat="1" ht="41.25">
      <c r="A37" s="150" t="s">
        <v>592</v>
      </c>
      <c r="B37" s="161" t="s">
        <v>593</v>
      </c>
      <c r="C37" s="162">
        <v>96.46</v>
      </c>
      <c r="D37" s="151">
        <v>36</v>
      </c>
      <c r="E37" s="151">
        <v>220</v>
      </c>
      <c r="F37" s="151"/>
      <c r="G37" s="152">
        <f t="shared" si="12"/>
        <v>256</v>
      </c>
      <c r="H37" s="152">
        <f>C37*G37</f>
        <v>24693.76</v>
      </c>
      <c r="I37" s="152"/>
      <c r="J37" s="152">
        <v>0</v>
      </c>
      <c r="K37" s="152">
        <v>5</v>
      </c>
      <c r="L37" s="152">
        <v>482.3</v>
      </c>
      <c r="M37" s="152"/>
      <c r="N37" s="152">
        <v>0</v>
      </c>
      <c r="O37" s="152"/>
      <c r="P37" s="152">
        <v>0</v>
      </c>
      <c r="Q37" s="152">
        <v>56.46</v>
      </c>
      <c r="R37" s="144">
        <f t="shared" si="4"/>
        <v>14453.76</v>
      </c>
      <c r="S37" s="152">
        <f t="shared" si="1"/>
        <v>5</v>
      </c>
      <c r="T37" s="152">
        <f t="shared" si="2"/>
        <v>482.29999999999995</v>
      </c>
      <c r="U37" s="153">
        <v>56.46</v>
      </c>
      <c r="V37" s="145">
        <f t="shared" si="5"/>
        <v>282.3</v>
      </c>
      <c r="W37" s="154">
        <v>0</v>
      </c>
      <c r="X37" s="155">
        <f>W37*C37</f>
        <v>0</v>
      </c>
      <c r="Y37" s="156"/>
      <c r="Z37" s="156">
        <f t="shared" si="6"/>
        <v>0</v>
      </c>
      <c r="AA37" s="156">
        <f t="shared" si="9"/>
        <v>14736.06</v>
      </c>
      <c r="AB37" s="157">
        <f t="shared" si="7"/>
        <v>261</v>
      </c>
      <c r="AC37" s="152">
        <v>56.46</v>
      </c>
      <c r="AD37" s="158">
        <f t="shared" si="8"/>
        <v>14736.06</v>
      </c>
    </row>
    <row r="38" spans="1:30" s="140" customFormat="1" ht="10.5">
      <c r="A38" s="150" t="s">
        <v>592</v>
      </c>
      <c r="B38" s="159" t="s">
        <v>594</v>
      </c>
      <c r="C38" s="163">
        <v>10.05</v>
      </c>
      <c r="D38" s="151">
        <v>30</v>
      </c>
      <c r="E38" s="151">
        <v>115</v>
      </c>
      <c r="F38" s="151"/>
      <c r="G38" s="152">
        <f t="shared" si="12"/>
        <v>145</v>
      </c>
      <c r="H38" s="152">
        <f>C38*G38</f>
        <v>1457.25</v>
      </c>
      <c r="I38" s="152"/>
      <c r="J38" s="152"/>
      <c r="K38" s="152"/>
      <c r="L38" s="152">
        <v>0</v>
      </c>
      <c r="M38" s="152">
        <v>10</v>
      </c>
      <c r="N38" s="152">
        <v>208</v>
      </c>
      <c r="O38" s="152"/>
      <c r="P38" s="152">
        <v>0</v>
      </c>
      <c r="Q38" s="152">
        <v>8.5</v>
      </c>
      <c r="R38" s="144">
        <f t="shared" si="4"/>
        <v>1232.5</v>
      </c>
      <c r="S38" s="152">
        <f t="shared" si="1"/>
        <v>10</v>
      </c>
      <c r="T38" s="152">
        <f t="shared" si="2"/>
        <v>100.5</v>
      </c>
      <c r="U38" s="153">
        <v>8.5</v>
      </c>
      <c r="V38" s="145">
        <f t="shared" si="5"/>
        <v>85</v>
      </c>
      <c r="W38" s="154">
        <v>420</v>
      </c>
      <c r="X38" s="155">
        <f>C38*W38</f>
        <v>4221</v>
      </c>
      <c r="Y38" s="156">
        <v>8.5</v>
      </c>
      <c r="Z38" s="156">
        <f t="shared" si="6"/>
        <v>3570</v>
      </c>
      <c r="AA38" s="156">
        <f t="shared" si="9"/>
        <v>4887.5</v>
      </c>
      <c r="AB38" s="157">
        <f t="shared" si="7"/>
        <v>575</v>
      </c>
      <c r="AC38" s="152">
        <v>8.5</v>
      </c>
      <c r="AD38" s="158">
        <f t="shared" si="8"/>
        <v>4887.5</v>
      </c>
    </row>
    <row r="39" spans="1:30" s="140" customFormat="1" ht="10.5">
      <c r="A39" s="150" t="s">
        <v>595</v>
      </c>
      <c r="B39" s="159" t="s">
        <v>596</v>
      </c>
      <c r="C39" s="159">
        <v>16.8</v>
      </c>
      <c r="D39" s="151"/>
      <c r="E39" s="151">
        <v>80</v>
      </c>
      <c r="F39" s="151"/>
      <c r="G39" s="152">
        <f t="shared" si="12"/>
        <v>80</v>
      </c>
      <c r="H39" s="152">
        <v>1344</v>
      </c>
      <c r="I39" s="152"/>
      <c r="J39" s="152"/>
      <c r="K39" s="152"/>
      <c r="L39" s="152">
        <v>0</v>
      </c>
      <c r="M39" s="152"/>
      <c r="N39" s="152">
        <v>0</v>
      </c>
      <c r="O39" s="152"/>
      <c r="P39" s="152"/>
      <c r="Q39" s="152">
        <v>10.02</v>
      </c>
      <c r="R39" s="144">
        <f t="shared" si="4"/>
        <v>801.5999999999999</v>
      </c>
      <c r="S39" s="152">
        <f t="shared" si="1"/>
        <v>0</v>
      </c>
      <c r="T39" s="152">
        <f t="shared" si="2"/>
        <v>0</v>
      </c>
      <c r="U39" s="153"/>
      <c r="V39" s="145">
        <f t="shared" si="5"/>
        <v>0</v>
      </c>
      <c r="W39" s="154">
        <v>0</v>
      </c>
      <c r="X39" s="155">
        <f>C39*W39</f>
        <v>0</v>
      </c>
      <c r="Y39" s="156"/>
      <c r="Z39" s="156">
        <f t="shared" si="6"/>
        <v>0</v>
      </c>
      <c r="AA39" s="156">
        <f t="shared" si="9"/>
        <v>801.5999999999999</v>
      </c>
      <c r="AB39" s="157">
        <f t="shared" si="7"/>
        <v>80</v>
      </c>
      <c r="AC39" s="152">
        <v>10.02</v>
      </c>
      <c r="AD39" s="158">
        <f t="shared" si="8"/>
        <v>801.5999999999999</v>
      </c>
    </row>
    <row r="40" spans="1:30" s="140" customFormat="1" ht="10.5">
      <c r="A40" s="150" t="s">
        <v>597</v>
      </c>
      <c r="B40" s="151" t="s">
        <v>598</v>
      </c>
      <c r="C40" s="151">
        <v>67.74</v>
      </c>
      <c r="D40" s="151"/>
      <c r="E40" s="151">
        <v>15</v>
      </c>
      <c r="F40" s="151"/>
      <c r="G40" s="152">
        <f t="shared" si="12"/>
        <v>15</v>
      </c>
      <c r="H40" s="152">
        <f>C40*G40</f>
        <v>1016.0999999999999</v>
      </c>
      <c r="I40" s="152">
        <v>20</v>
      </c>
      <c r="J40" s="152">
        <v>1354.8</v>
      </c>
      <c r="K40" s="152">
        <v>20</v>
      </c>
      <c r="L40" s="152">
        <v>1354.8</v>
      </c>
      <c r="M40" s="152">
        <v>60</v>
      </c>
      <c r="N40" s="152">
        <v>4064.4</v>
      </c>
      <c r="O40" s="152"/>
      <c r="P40" s="152"/>
      <c r="Q40" s="152">
        <v>67.74</v>
      </c>
      <c r="R40" s="144">
        <f t="shared" si="4"/>
        <v>1016.0999999999999</v>
      </c>
      <c r="S40" s="152">
        <f t="shared" si="1"/>
        <v>100</v>
      </c>
      <c r="T40" s="152">
        <f t="shared" si="2"/>
        <v>6773.999999999999</v>
      </c>
      <c r="U40" s="153">
        <v>67.74</v>
      </c>
      <c r="V40" s="145">
        <f t="shared" si="5"/>
        <v>6773.999999999999</v>
      </c>
      <c r="W40" s="154">
        <v>0</v>
      </c>
      <c r="X40" s="155">
        <f>C40*W40</f>
        <v>0</v>
      </c>
      <c r="Y40" s="156"/>
      <c r="Z40" s="156">
        <f t="shared" si="6"/>
        <v>0</v>
      </c>
      <c r="AA40" s="156">
        <f t="shared" si="9"/>
        <v>7790.0999999999985</v>
      </c>
      <c r="AB40" s="157">
        <f t="shared" si="7"/>
        <v>115</v>
      </c>
      <c r="AC40" s="152">
        <v>67.74</v>
      </c>
      <c r="AD40" s="158">
        <f t="shared" si="8"/>
        <v>7790.099999999999</v>
      </c>
    </row>
    <row r="41" spans="1:30" s="140" customFormat="1" ht="10.5">
      <c r="A41" s="150" t="s">
        <v>599</v>
      </c>
      <c r="B41" s="151" t="s">
        <v>600</v>
      </c>
      <c r="C41" s="151">
        <v>361.48</v>
      </c>
      <c r="D41" s="151"/>
      <c r="E41" s="151"/>
      <c r="F41" s="151"/>
      <c r="G41" s="152">
        <f t="shared" si="12"/>
        <v>0</v>
      </c>
      <c r="H41" s="152">
        <v>0</v>
      </c>
      <c r="I41" s="152"/>
      <c r="J41" s="152"/>
      <c r="K41" s="152"/>
      <c r="L41" s="152">
        <v>0</v>
      </c>
      <c r="M41" s="152"/>
      <c r="N41" s="152">
        <v>0</v>
      </c>
      <c r="O41" s="152"/>
      <c r="P41" s="152"/>
      <c r="Q41" s="152"/>
      <c r="R41" s="144">
        <f t="shared" si="4"/>
        <v>0</v>
      </c>
      <c r="S41" s="152">
        <f t="shared" si="1"/>
        <v>0</v>
      </c>
      <c r="T41" s="152">
        <f t="shared" si="2"/>
        <v>0</v>
      </c>
      <c r="U41" s="153"/>
      <c r="V41" s="145">
        <f t="shared" si="5"/>
        <v>0</v>
      </c>
      <c r="W41" s="154">
        <v>20</v>
      </c>
      <c r="X41" s="155">
        <f>C41*W41</f>
        <v>7229.6</v>
      </c>
      <c r="Y41" s="156">
        <v>360.76</v>
      </c>
      <c r="Z41" s="156">
        <f t="shared" si="6"/>
        <v>7215.2</v>
      </c>
      <c r="AA41" s="156">
        <f t="shared" si="9"/>
        <v>7215.2</v>
      </c>
      <c r="AB41" s="157">
        <f t="shared" si="7"/>
        <v>20</v>
      </c>
      <c r="AC41" s="157">
        <v>360.76</v>
      </c>
      <c r="AD41" s="158">
        <f t="shared" si="8"/>
        <v>7215.2</v>
      </c>
    </row>
    <row r="42" spans="1:30" s="140" customFormat="1" ht="10.5">
      <c r="A42" s="150" t="s">
        <v>601</v>
      </c>
      <c r="B42" s="159" t="s">
        <v>602</v>
      </c>
      <c r="C42" s="159">
        <v>857</v>
      </c>
      <c r="D42" s="151"/>
      <c r="E42" s="151"/>
      <c r="F42" s="151"/>
      <c r="G42" s="152">
        <f t="shared" si="12"/>
        <v>0</v>
      </c>
      <c r="H42" s="152">
        <f>C42*G42</f>
        <v>0</v>
      </c>
      <c r="I42" s="152"/>
      <c r="J42" s="152">
        <v>0</v>
      </c>
      <c r="K42" s="152">
        <v>15</v>
      </c>
      <c r="L42" s="152">
        <v>12855</v>
      </c>
      <c r="M42" s="152"/>
      <c r="N42" s="152">
        <v>0</v>
      </c>
      <c r="O42" s="152"/>
      <c r="P42" s="152"/>
      <c r="Q42" s="152"/>
      <c r="R42" s="144">
        <f t="shared" si="4"/>
        <v>0</v>
      </c>
      <c r="S42" s="152">
        <f t="shared" si="1"/>
        <v>15</v>
      </c>
      <c r="T42" s="152">
        <f t="shared" si="2"/>
        <v>12855</v>
      </c>
      <c r="U42" s="153">
        <v>693.44</v>
      </c>
      <c r="V42" s="145">
        <f t="shared" si="5"/>
        <v>10401.6</v>
      </c>
      <c r="W42" s="154">
        <v>5</v>
      </c>
      <c r="X42" s="155">
        <f>C42*W42</f>
        <v>4285</v>
      </c>
      <c r="Y42" s="156">
        <v>693.44</v>
      </c>
      <c r="Z42" s="156">
        <f t="shared" si="6"/>
        <v>3467.2000000000003</v>
      </c>
      <c r="AA42" s="156">
        <f t="shared" si="9"/>
        <v>13868.800000000001</v>
      </c>
      <c r="AB42" s="157">
        <f t="shared" si="7"/>
        <v>20</v>
      </c>
      <c r="AC42" s="157">
        <v>693.44</v>
      </c>
      <c r="AD42" s="158">
        <f t="shared" si="8"/>
        <v>13868.800000000001</v>
      </c>
    </row>
    <row r="43" spans="1:30" s="140" customFormat="1" ht="10.5">
      <c r="A43" s="150" t="s">
        <v>603</v>
      </c>
      <c r="B43" s="159" t="s">
        <v>604</v>
      </c>
      <c r="C43" s="163">
        <v>97.94</v>
      </c>
      <c r="D43" s="151">
        <v>30</v>
      </c>
      <c r="E43" s="151">
        <v>325</v>
      </c>
      <c r="F43" s="151"/>
      <c r="G43" s="152">
        <f t="shared" si="12"/>
        <v>355</v>
      </c>
      <c r="H43" s="152">
        <f>C43*G43</f>
        <v>34768.7</v>
      </c>
      <c r="I43" s="152"/>
      <c r="J43" s="152">
        <v>0</v>
      </c>
      <c r="K43" s="152">
        <v>70</v>
      </c>
      <c r="L43" s="152">
        <v>6855.8</v>
      </c>
      <c r="M43" s="152"/>
      <c r="N43" s="152">
        <v>0</v>
      </c>
      <c r="O43" s="152"/>
      <c r="P43" s="152">
        <v>0</v>
      </c>
      <c r="Q43" s="152">
        <v>52.94</v>
      </c>
      <c r="R43" s="144">
        <f t="shared" si="4"/>
        <v>18793.7</v>
      </c>
      <c r="S43" s="152">
        <f t="shared" si="1"/>
        <v>70</v>
      </c>
      <c r="T43" s="152">
        <f t="shared" si="2"/>
        <v>6855.8</v>
      </c>
      <c r="U43" s="153">
        <v>52.94</v>
      </c>
      <c r="V43" s="145">
        <f t="shared" si="5"/>
        <v>3705.7999999999997</v>
      </c>
      <c r="W43" s="154">
        <v>0</v>
      </c>
      <c r="X43" s="155">
        <f>W43*C43</f>
        <v>0</v>
      </c>
      <c r="Y43" s="156"/>
      <c r="Z43" s="156">
        <f t="shared" si="6"/>
        <v>0</v>
      </c>
      <c r="AA43" s="156">
        <f t="shared" si="9"/>
        <v>22499.5</v>
      </c>
      <c r="AB43" s="157">
        <f t="shared" si="7"/>
        <v>425</v>
      </c>
      <c r="AC43" s="152">
        <v>52.94</v>
      </c>
      <c r="AD43" s="158">
        <f t="shared" si="8"/>
        <v>22499.5</v>
      </c>
    </row>
    <row r="44" spans="1:30" s="140" customFormat="1" ht="10.5">
      <c r="A44" s="150" t="s">
        <v>603</v>
      </c>
      <c r="B44" s="159" t="s">
        <v>605</v>
      </c>
      <c r="C44" s="163">
        <v>60.97</v>
      </c>
      <c r="D44" s="151"/>
      <c r="E44" s="157"/>
      <c r="F44" s="151"/>
      <c r="G44" s="152">
        <f t="shared" si="12"/>
        <v>0</v>
      </c>
      <c r="H44" s="152">
        <f>C44*G44</f>
        <v>0</v>
      </c>
      <c r="I44" s="152"/>
      <c r="J44" s="152">
        <v>0</v>
      </c>
      <c r="K44" s="152"/>
      <c r="L44" s="152">
        <v>0</v>
      </c>
      <c r="M44" s="152"/>
      <c r="N44" s="152">
        <v>0</v>
      </c>
      <c r="O44" s="152"/>
      <c r="P44" s="152">
        <v>0</v>
      </c>
      <c r="Q44" s="152"/>
      <c r="R44" s="144">
        <f t="shared" si="4"/>
        <v>0</v>
      </c>
      <c r="S44" s="152">
        <f t="shared" si="1"/>
        <v>0</v>
      </c>
      <c r="T44" s="152">
        <f t="shared" si="2"/>
        <v>0</v>
      </c>
      <c r="U44" s="153"/>
      <c r="V44" s="145">
        <f t="shared" si="5"/>
        <v>0</v>
      </c>
      <c r="W44" s="154">
        <v>1200</v>
      </c>
      <c r="X44" s="155">
        <f>W44*C44</f>
        <v>73164</v>
      </c>
      <c r="Y44" s="156">
        <v>14.65</v>
      </c>
      <c r="Z44" s="156">
        <f t="shared" si="6"/>
        <v>17580</v>
      </c>
      <c r="AA44" s="156">
        <f t="shared" si="9"/>
        <v>17580</v>
      </c>
      <c r="AB44" s="157">
        <f t="shared" si="7"/>
        <v>1200</v>
      </c>
      <c r="AC44" s="157">
        <v>14.65</v>
      </c>
      <c r="AD44" s="158">
        <f t="shared" si="8"/>
        <v>17580</v>
      </c>
    </row>
    <row r="45" spans="1:30" s="140" customFormat="1" ht="10.5">
      <c r="A45" s="150" t="s">
        <v>606</v>
      </c>
      <c r="B45" s="159" t="s">
        <v>607</v>
      </c>
      <c r="C45" s="159">
        <v>662.7</v>
      </c>
      <c r="D45" s="151"/>
      <c r="E45" s="151"/>
      <c r="F45" s="151"/>
      <c r="G45" s="152">
        <f t="shared" si="12"/>
        <v>0</v>
      </c>
      <c r="H45" s="152">
        <f>C45*G45</f>
        <v>0</v>
      </c>
      <c r="I45" s="152"/>
      <c r="J45" s="152">
        <v>0</v>
      </c>
      <c r="K45" s="152">
        <v>100</v>
      </c>
      <c r="L45" s="152">
        <v>66270</v>
      </c>
      <c r="M45" s="152"/>
      <c r="N45" s="152">
        <v>0</v>
      </c>
      <c r="O45" s="152"/>
      <c r="P45" s="152"/>
      <c r="Q45" s="152"/>
      <c r="R45" s="144">
        <f t="shared" si="4"/>
        <v>0</v>
      </c>
      <c r="S45" s="152">
        <f t="shared" si="1"/>
        <v>100</v>
      </c>
      <c r="T45" s="152">
        <f t="shared" si="2"/>
        <v>66270</v>
      </c>
      <c r="U45" s="153">
        <v>437.03</v>
      </c>
      <c r="V45" s="145">
        <f t="shared" si="5"/>
        <v>43703</v>
      </c>
      <c r="W45" s="154">
        <v>0</v>
      </c>
      <c r="X45" s="155">
        <f aca="true" t="shared" si="13" ref="X45:X50">C45*W45</f>
        <v>0</v>
      </c>
      <c r="Y45" s="156"/>
      <c r="Z45" s="156">
        <f t="shared" si="6"/>
        <v>0</v>
      </c>
      <c r="AA45" s="156">
        <f t="shared" si="9"/>
        <v>43703</v>
      </c>
      <c r="AB45" s="157">
        <f t="shared" si="7"/>
        <v>100</v>
      </c>
      <c r="AC45" s="152">
        <v>437.03</v>
      </c>
      <c r="AD45" s="158">
        <f t="shared" si="8"/>
        <v>43703</v>
      </c>
    </row>
    <row r="46" spans="1:30" s="140" customFormat="1" ht="10.5">
      <c r="A46" s="150" t="s">
        <v>608</v>
      </c>
      <c r="B46" s="159" t="s">
        <v>609</v>
      </c>
      <c r="C46" s="159">
        <v>198.06</v>
      </c>
      <c r="D46" s="151"/>
      <c r="E46" s="151">
        <v>30</v>
      </c>
      <c r="F46" s="151"/>
      <c r="G46" s="152">
        <f t="shared" si="12"/>
        <v>30</v>
      </c>
      <c r="H46" s="152">
        <v>5941.8</v>
      </c>
      <c r="I46" s="152"/>
      <c r="J46" s="152"/>
      <c r="K46" s="152"/>
      <c r="L46" s="152">
        <v>0</v>
      </c>
      <c r="M46" s="152"/>
      <c r="N46" s="152">
        <v>0</v>
      </c>
      <c r="O46" s="152"/>
      <c r="P46" s="152"/>
      <c r="Q46" s="152">
        <v>186.21</v>
      </c>
      <c r="R46" s="144">
        <f t="shared" si="4"/>
        <v>5586.3</v>
      </c>
      <c r="S46" s="152">
        <f t="shared" si="1"/>
        <v>0</v>
      </c>
      <c r="T46" s="152">
        <f t="shared" si="2"/>
        <v>0</v>
      </c>
      <c r="U46" s="153"/>
      <c r="V46" s="145">
        <f t="shared" si="5"/>
        <v>0</v>
      </c>
      <c r="W46" s="154">
        <v>0</v>
      </c>
      <c r="X46" s="155">
        <f t="shared" si="13"/>
        <v>0</v>
      </c>
      <c r="Y46" s="156"/>
      <c r="Z46" s="156">
        <f t="shared" si="6"/>
        <v>0</v>
      </c>
      <c r="AA46" s="156">
        <f t="shared" si="9"/>
        <v>5586.3</v>
      </c>
      <c r="AB46" s="157">
        <f t="shared" si="7"/>
        <v>30</v>
      </c>
      <c r="AC46" s="152">
        <v>186.21</v>
      </c>
      <c r="AD46" s="158">
        <f t="shared" si="8"/>
        <v>5586.3</v>
      </c>
    </row>
    <row r="47" spans="1:30" s="140" customFormat="1" ht="10.5">
      <c r="A47" s="150" t="s">
        <v>610</v>
      </c>
      <c r="B47" s="159" t="s">
        <v>611</v>
      </c>
      <c r="C47" s="159">
        <v>76.16</v>
      </c>
      <c r="D47" s="151"/>
      <c r="E47" s="151">
        <v>230</v>
      </c>
      <c r="F47" s="151"/>
      <c r="G47" s="152">
        <f t="shared" si="12"/>
        <v>230</v>
      </c>
      <c r="H47" s="152">
        <v>17516.8</v>
      </c>
      <c r="I47" s="152"/>
      <c r="J47" s="152"/>
      <c r="K47" s="152"/>
      <c r="L47" s="152">
        <v>0</v>
      </c>
      <c r="M47" s="152"/>
      <c r="N47" s="152">
        <v>0</v>
      </c>
      <c r="O47" s="152"/>
      <c r="P47" s="152"/>
      <c r="Q47" s="152">
        <v>43.2</v>
      </c>
      <c r="R47" s="144">
        <f t="shared" si="4"/>
        <v>9936</v>
      </c>
      <c r="S47" s="152">
        <f t="shared" si="1"/>
        <v>0</v>
      </c>
      <c r="T47" s="152">
        <f t="shared" si="2"/>
        <v>0</v>
      </c>
      <c r="U47" s="153"/>
      <c r="V47" s="145">
        <f t="shared" si="5"/>
        <v>0</v>
      </c>
      <c r="W47" s="154">
        <v>0</v>
      </c>
      <c r="X47" s="155">
        <f t="shared" si="13"/>
        <v>0</v>
      </c>
      <c r="Y47" s="156"/>
      <c r="Z47" s="156">
        <f t="shared" si="6"/>
        <v>0</v>
      </c>
      <c r="AA47" s="156">
        <f t="shared" si="9"/>
        <v>9936</v>
      </c>
      <c r="AB47" s="157">
        <f t="shared" si="7"/>
        <v>230</v>
      </c>
      <c r="AC47" s="152">
        <v>43.2</v>
      </c>
      <c r="AD47" s="158">
        <f t="shared" si="8"/>
        <v>9936</v>
      </c>
    </row>
    <row r="48" spans="1:30" s="140" customFormat="1" ht="10.5">
      <c r="A48" s="150" t="s">
        <v>610</v>
      </c>
      <c r="B48" s="159" t="s">
        <v>612</v>
      </c>
      <c r="C48" s="159">
        <v>33.54</v>
      </c>
      <c r="D48" s="151"/>
      <c r="E48" s="151">
        <v>10</v>
      </c>
      <c r="F48" s="151"/>
      <c r="G48" s="152">
        <f t="shared" si="12"/>
        <v>10</v>
      </c>
      <c r="H48" s="152">
        <f>C48*G48</f>
        <v>335.4</v>
      </c>
      <c r="I48" s="152"/>
      <c r="J48" s="152">
        <v>0</v>
      </c>
      <c r="K48" s="152">
        <v>7</v>
      </c>
      <c r="L48" s="152">
        <v>234.78</v>
      </c>
      <c r="M48" s="152">
        <v>10</v>
      </c>
      <c r="N48" s="152">
        <v>335.4</v>
      </c>
      <c r="O48" s="152"/>
      <c r="P48" s="152"/>
      <c r="Q48" s="152">
        <v>32.05</v>
      </c>
      <c r="R48" s="144">
        <f t="shared" si="4"/>
        <v>320.5</v>
      </c>
      <c r="S48" s="152">
        <f t="shared" si="1"/>
        <v>17</v>
      </c>
      <c r="T48" s="152">
        <f t="shared" si="2"/>
        <v>570.18</v>
      </c>
      <c r="U48" s="153">
        <v>32.05</v>
      </c>
      <c r="V48" s="145">
        <f t="shared" si="5"/>
        <v>544.8499999999999</v>
      </c>
      <c r="W48" s="154">
        <v>0</v>
      </c>
      <c r="X48" s="155">
        <f t="shared" si="13"/>
        <v>0</v>
      </c>
      <c r="Y48" s="156"/>
      <c r="Z48" s="156">
        <f t="shared" si="6"/>
        <v>0</v>
      </c>
      <c r="AA48" s="156">
        <f t="shared" si="9"/>
        <v>865.3499999999999</v>
      </c>
      <c r="AB48" s="157">
        <f t="shared" si="7"/>
        <v>27</v>
      </c>
      <c r="AC48" s="152">
        <v>32.05</v>
      </c>
      <c r="AD48" s="158">
        <f t="shared" si="8"/>
        <v>865.3499999999999</v>
      </c>
    </row>
    <row r="49" spans="1:30" s="140" customFormat="1" ht="10.5">
      <c r="A49" s="150" t="s">
        <v>613</v>
      </c>
      <c r="B49" s="159" t="s">
        <v>614</v>
      </c>
      <c r="C49" s="159">
        <v>50.53</v>
      </c>
      <c r="D49" s="151"/>
      <c r="E49" s="151">
        <v>110</v>
      </c>
      <c r="F49" s="151">
        <v>40</v>
      </c>
      <c r="G49" s="152">
        <f t="shared" si="12"/>
        <v>150</v>
      </c>
      <c r="H49" s="152">
        <v>7579.5</v>
      </c>
      <c r="I49" s="152"/>
      <c r="J49" s="152"/>
      <c r="K49" s="152"/>
      <c r="L49" s="152">
        <v>0</v>
      </c>
      <c r="M49" s="152"/>
      <c r="N49" s="152">
        <v>0</v>
      </c>
      <c r="O49" s="152"/>
      <c r="P49" s="152"/>
      <c r="Q49" s="152">
        <v>50.53</v>
      </c>
      <c r="R49" s="144">
        <f t="shared" si="4"/>
        <v>7579.5</v>
      </c>
      <c r="S49" s="152">
        <f t="shared" si="1"/>
        <v>0</v>
      </c>
      <c r="T49" s="152">
        <f t="shared" si="2"/>
        <v>0</v>
      </c>
      <c r="U49" s="153"/>
      <c r="V49" s="145">
        <f t="shared" si="5"/>
        <v>0</v>
      </c>
      <c r="W49" s="154">
        <v>0</v>
      </c>
      <c r="X49" s="155">
        <f t="shared" si="13"/>
        <v>0</v>
      </c>
      <c r="Y49" s="156"/>
      <c r="Z49" s="156">
        <f t="shared" si="6"/>
        <v>0</v>
      </c>
      <c r="AA49" s="156">
        <f t="shared" si="9"/>
        <v>7579.5</v>
      </c>
      <c r="AB49" s="157">
        <f t="shared" si="7"/>
        <v>150</v>
      </c>
      <c r="AC49" s="152">
        <v>50.53</v>
      </c>
      <c r="AD49" s="158">
        <f t="shared" si="8"/>
        <v>7579.5</v>
      </c>
    </row>
    <row r="50" spans="1:30" s="140" customFormat="1" ht="10.5">
      <c r="A50" s="150" t="s">
        <v>613</v>
      </c>
      <c r="B50" s="159" t="s">
        <v>615</v>
      </c>
      <c r="C50" s="159">
        <v>50.65</v>
      </c>
      <c r="D50" s="151"/>
      <c r="E50" s="151">
        <v>420</v>
      </c>
      <c r="F50" s="151">
        <v>240</v>
      </c>
      <c r="G50" s="152">
        <f t="shared" si="12"/>
        <v>660</v>
      </c>
      <c r="H50" s="152">
        <f>C50*G50</f>
        <v>33429</v>
      </c>
      <c r="I50" s="152"/>
      <c r="J50" s="152">
        <v>0</v>
      </c>
      <c r="K50" s="152"/>
      <c r="L50" s="152">
        <v>0</v>
      </c>
      <c r="M50" s="152"/>
      <c r="N50" s="152">
        <v>0</v>
      </c>
      <c r="O50" s="152"/>
      <c r="P50" s="152"/>
      <c r="Q50" s="152">
        <v>50.65</v>
      </c>
      <c r="R50" s="144">
        <f t="shared" si="4"/>
        <v>33429</v>
      </c>
      <c r="S50" s="152">
        <f t="shared" si="1"/>
        <v>0</v>
      </c>
      <c r="T50" s="152">
        <f t="shared" si="2"/>
        <v>0</v>
      </c>
      <c r="U50" s="153"/>
      <c r="V50" s="145">
        <f t="shared" si="5"/>
        <v>0</v>
      </c>
      <c r="W50" s="154">
        <v>0</v>
      </c>
      <c r="X50" s="155">
        <f t="shared" si="13"/>
        <v>0</v>
      </c>
      <c r="Y50" s="156"/>
      <c r="Z50" s="156">
        <f t="shared" si="6"/>
        <v>0</v>
      </c>
      <c r="AA50" s="156">
        <f t="shared" si="9"/>
        <v>33429</v>
      </c>
      <c r="AB50" s="157">
        <f t="shared" si="7"/>
        <v>660</v>
      </c>
      <c r="AC50" s="152">
        <v>50.65</v>
      </c>
      <c r="AD50" s="158">
        <f t="shared" si="8"/>
        <v>33429</v>
      </c>
    </row>
    <row r="51" spans="1:30" s="140" customFormat="1" ht="10.5">
      <c r="A51" s="150" t="s">
        <v>616</v>
      </c>
      <c r="B51" s="159" t="s">
        <v>617</v>
      </c>
      <c r="C51" s="163">
        <v>72.81</v>
      </c>
      <c r="D51" s="151"/>
      <c r="E51" s="151">
        <v>200</v>
      </c>
      <c r="F51" s="151"/>
      <c r="G51" s="152">
        <f t="shared" si="12"/>
        <v>200</v>
      </c>
      <c r="H51" s="152">
        <f>C51*G51</f>
        <v>14562</v>
      </c>
      <c r="I51" s="152"/>
      <c r="J51" s="152">
        <v>0</v>
      </c>
      <c r="K51" s="152">
        <v>250</v>
      </c>
      <c r="L51" s="152">
        <v>18202.5</v>
      </c>
      <c r="M51" s="152">
        <v>20</v>
      </c>
      <c r="N51" s="152">
        <v>1456.2</v>
      </c>
      <c r="O51" s="152">
        <v>7</v>
      </c>
      <c r="P51" s="152">
        <v>509.67</v>
      </c>
      <c r="Q51" s="152">
        <v>27.81</v>
      </c>
      <c r="R51" s="144">
        <f t="shared" si="4"/>
        <v>5562</v>
      </c>
      <c r="S51" s="152">
        <f t="shared" si="1"/>
        <v>277</v>
      </c>
      <c r="T51" s="152">
        <f t="shared" si="2"/>
        <v>20168.37</v>
      </c>
      <c r="U51" s="153">
        <v>27.81</v>
      </c>
      <c r="V51" s="145">
        <f t="shared" si="5"/>
        <v>7703.37</v>
      </c>
      <c r="W51" s="154">
        <v>0</v>
      </c>
      <c r="X51" s="155">
        <f>W51*C51</f>
        <v>0</v>
      </c>
      <c r="Y51" s="156"/>
      <c r="Z51" s="156">
        <f t="shared" si="6"/>
        <v>0</v>
      </c>
      <c r="AA51" s="156">
        <f t="shared" si="9"/>
        <v>13265.369999999999</v>
      </c>
      <c r="AB51" s="157">
        <f t="shared" si="7"/>
        <v>477</v>
      </c>
      <c r="AC51" s="152">
        <v>27.81</v>
      </c>
      <c r="AD51" s="158">
        <f t="shared" si="8"/>
        <v>13265.369999999999</v>
      </c>
    </row>
    <row r="52" spans="1:30" s="140" customFormat="1" ht="10.5">
      <c r="A52" s="150" t="s">
        <v>616</v>
      </c>
      <c r="B52" s="159" t="s">
        <v>618</v>
      </c>
      <c r="C52" s="163">
        <v>54.95</v>
      </c>
      <c r="D52" s="151"/>
      <c r="E52" s="151"/>
      <c r="F52" s="151"/>
      <c r="G52" s="152">
        <f t="shared" si="12"/>
        <v>0</v>
      </c>
      <c r="H52" s="152">
        <f>C52*G52</f>
        <v>0</v>
      </c>
      <c r="I52" s="152"/>
      <c r="J52" s="152">
        <v>0</v>
      </c>
      <c r="K52" s="152"/>
      <c r="L52" s="152">
        <v>0</v>
      </c>
      <c r="M52" s="152"/>
      <c r="N52" s="152">
        <v>0</v>
      </c>
      <c r="O52" s="152"/>
      <c r="P52" s="152">
        <v>0</v>
      </c>
      <c r="Q52" s="152"/>
      <c r="R52" s="144">
        <f t="shared" si="4"/>
        <v>0</v>
      </c>
      <c r="S52" s="152">
        <f t="shared" si="1"/>
        <v>0</v>
      </c>
      <c r="T52" s="152">
        <f t="shared" si="2"/>
        <v>0</v>
      </c>
      <c r="U52" s="153"/>
      <c r="V52" s="145">
        <f t="shared" si="5"/>
        <v>0</v>
      </c>
      <c r="W52" s="154">
        <v>3500</v>
      </c>
      <c r="X52" s="155">
        <f>W52*C52</f>
        <v>192325</v>
      </c>
      <c r="Y52" s="156">
        <v>8.85</v>
      </c>
      <c r="Z52" s="156">
        <f t="shared" si="6"/>
        <v>30975</v>
      </c>
      <c r="AA52" s="156">
        <f t="shared" si="9"/>
        <v>30975</v>
      </c>
      <c r="AB52" s="157">
        <f t="shared" si="7"/>
        <v>3500</v>
      </c>
      <c r="AC52" s="157">
        <v>8.85</v>
      </c>
      <c r="AD52" s="158">
        <f t="shared" si="8"/>
        <v>30975</v>
      </c>
    </row>
    <row r="53" spans="1:30" s="140" customFormat="1" ht="10.5">
      <c r="A53" s="150" t="s">
        <v>616</v>
      </c>
      <c r="B53" s="159" t="s">
        <v>619</v>
      </c>
      <c r="C53" s="163">
        <v>68.64</v>
      </c>
      <c r="D53" s="151">
        <v>20</v>
      </c>
      <c r="E53" s="151">
        <v>325</v>
      </c>
      <c r="F53" s="151"/>
      <c r="G53" s="152">
        <f t="shared" si="12"/>
        <v>345</v>
      </c>
      <c r="H53" s="152">
        <f>C53*G53</f>
        <v>23680.8</v>
      </c>
      <c r="I53" s="152">
        <v>40</v>
      </c>
      <c r="J53" s="152">
        <v>2745.6</v>
      </c>
      <c r="K53" s="152"/>
      <c r="L53" s="152">
        <v>0</v>
      </c>
      <c r="M53" s="152"/>
      <c r="N53" s="152">
        <v>0</v>
      </c>
      <c r="O53" s="152">
        <v>7</v>
      </c>
      <c r="P53" s="152">
        <v>480.48</v>
      </c>
      <c r="Q53" s="152">
        <v>23.64</v>
      </c>
      <c r="R53" s="144">
        <f t="shared" si="4"/>
        <v>8155.8</v>
      </c>
      <c r="S53" s="152">
        <f t="shared" si="1"/>
        <v>47</v>
      </c>
      <c r="T53" s="152">
        <f t="shared" si="2"/>
        <v>3226.08</v>
      </c>
      <c r="U53" s="153">
        <v>23.64</v>
      </c>
      <c r="V53" s="145">
        <f t="shared" si="5"/>
        <v>1111.08</v>
      </c>
      <c r="W53" s="154">
        <v>600</v>
      </c>
      <c r="X53" s="155">
        <f>W53*C53</f>
        <v>41184</v>
      </c>
      <c r="Y53" s="156">
        <v>23.64</v>
      </c>
      <c r="Z53" s="156">
        <f t="shared" si="6"/>
        <v>14184</v>
      </c>
      <c r="AA53" s="156">
        <f t="shared" si="9"/>
        <v>23450.88</v>
      </c>
      <c r="AB53" s="157">
        <f t="shared" si="7"/>
        <v>992</v>
      </c>
      <c r="AC53" s="152">
        <v>23.64</v>
      </c>
      <c r="AD53" s="158">
        <f t="shared" si="8"/>
        <v>23450.88</v>
      </c>
    </row>
    <row r="54" spans="1:30" s="140" customFormat="1" ht="10.5">
      <c r="A54" s="150" t="s">
        <v>620</v>
      </c>
      <c r="B54" s="159" t="s">
        <v>621</v>
      </c>
      <c r="C54" s="159">
        <v>68.18</v>
      </c>
      <c r="D54" s="151"/>
      <c r="E54" s="151">
        <v>10</v>
      </c>
      <c r="F54" s="151"/>
      <c r="G54" s="152">
        <f t="shared" si="12"/>
        <v>10</v>
      </c>
      <c r="H54" s="152">
        <f>C54*G54</f>
        <v>681.8000000000001</v>
      </c>
      <c r="I54" s="152"/>
      <c r="J54" s="152">
        <v>0</v>
      </c>
      <c r="K54" s="152">
        <v>10</v>
      </c>
      <c r="L54" s="152">
        <v>681.8</v>
      </c>
      <c r="M54" s="152"/>
      <c r="N54" s="152">
        <v>0</v>
      </c>
      <c r="O54" s="152"/>
      <c r="P54" s="152"/>
      <c r="Q54" s="152">
        <v>54.02</v>
      </c>
      <c r="R54" s="144">
        <f t="shared" si="4"/>
        <v>540.2</v>
      </c>
      <c r="S54" s="152">
        <f t="shared" si="1"/>
        <v>10</v>
      </c>
      <c r="T54" s="152">
        <f t="shared" si="2"/>
        <v>681.8000000000001</v>
      </c>
      <c r="U54" s="153">
        <v>54.02</v>
      </c>
      <c r="V54" s="145">
        <f t="shared" si="5"/>
        <v>540.2</v>
      </c>
      <c r="W54" s="154">
        <v>0</v>
      </c>
      <c r="X54" s="155">
        <f>C54*W54</f>
        <v>0</v>
      </c>
      <c r="Y54" s="156"/>
      <c r="Z54" s="156">
        <f t="shared" si="6"/>
        <v>0</v>
      </c>
      <c r="AA54" s="156">
        <f t="shared" si="9"/>
        <v>1080.4</v>
      </c>
      <c r="AB54" s="157">
        <f t="shared" si="7"/>
        <v>20</v>
      </c>
      <c r="AC54" s="152">
        <v>54.02</v>
      </c>
      <c r="AD54" s="158">
        <f t="shared" si="8"/>
        <v>1080.4</v>
      </c>
    </row>
    <row r="55" spans="1:30" s="140" customFormat="1" ht="10.5">
      <c r="A55" s="150" t="s">
        <v>622</v>
      </c>
      <c r="B55" s="159" t="s">
        <v>623</v>
      </c>
      <c r="C55" s="159">
        <v>134.76</v>
      </c>
      <c r="D55" s="151"/>
      <c r="E55" s="151"/>
      <c r="F55" s="151"/>
      <c r="G55" s="152">
        <f t="shared" si="12"/>
        <v>0</v>
      </c>
      <c r="H55" s="152"/>
      <c r="I55" s="152"/>
      <c r="J55" s="152"/>
      <c r="K55" s="152"/>
      <c r="L55" s="152"/>
      <c r="M55" s="152"/>
      <c r="N55" s="152">
        <v>0</v>
      </c>
      <c r="O55" s="152"/>
      <c r="P55" s="152"/>
      <c r="Q55" s="152"/>
      <c r="R55" s="144">
        <f t="shared" si="4"/>
        <v>0</v>
      </c>
      <c r="S55" s="152">
        <f t="shared" si="1"/>
        <v>0</v>
      </c>
      <c r="T55" s="152">
        <f t="shared" si="2"/>
        <v>0</v>
      </c>
      <c r="U55" s="153"/>
      <c r="V55" s="145">
        <f t="shared" si="5"/>
        <v>0</v>
      </c>
      <c r="W55" s="154">
        <v>150</v>
      </c>
      <c r="X55" s="155">
        <f aca="true" t="shared" si="14" ref="X55:X69">C55*W55</f>
        <v>20214</v>
      </c>
      <c r="Y55" s="156">
        <v>190.48</v>
      </c>
      <c r="Z55" s="156">
        <f t="shared" si="6"/>
        <v>28572</v>
      </c>
      <c r="AA55" s="156">
        <f t="shared" si="9"/>
        <v>28572</v>
      </c>
      <c r="AB55" s="157">
        <f t="shared" si="7"/>
        <v>150</v>
      </c>
      <c r="AC55" s="157">
        <v>190.48</v>
      </c>
      <c r="AD55" s="158">
        <f t="shared" si="8"/>
        <v>28572</v>
      </c>
    </row>
    <row r="56" spans="1:30" s="140" customFormat="1" ht="10.5">
      <c r="A56" s="150" t="s">
        <v>624</v>
      </c>
      <c r="B56" s="159" t="s">
        <v>625</v>
      </c>
      <c r="C56" s="159">
        <v>67.12</v>
      </c>
      <c r="D56" s="151"/>
      <c r="E56" s="151"/>
      <c r="F56" s="151"/>
      <c r="G56" s="152">
        <f t="shared" si="12"/>
        <v>0</v>
      </c>
      <c r="H56" s="152">
        <f aca="true" t="shared" si="15" ref="H56:H64">C56*G56</f>
        <v>0</v>
      </c>
      <c r="I56" s="152"/>
      <c r="J56" s="152">
        <v>0</v>
      </c>
      <c r="K56" s="152"/>
      <c r="L56" s="152"/>
      <c r="M56" s="152"/>
      <c r="N56" s="152">
        <v>0</v>
      </c>
      <c r="O56" s="152"/>
      <c r="P56" s="152"/>
      <c r="Q56" s="152"/>
      <c r="R56" s="144">
        <f t="shared" si="4"/>
        <v>0</v>
      </c>
      <c r="S56" s="152">
        <f t="shared" si="1"/>
        <v>0</v>
      </c>
      <c r="T56" s="152">
        <f t="shared" si="2"/>
        <v>0</v>
      </c>
      <c r="U56" s="153"/>
      <c r="V56" s="145">
        <f t="shared" si="5"/>
        <v>0</v>
      </c>
      <c r="W56" s="154">
        <v>30</v>
      </c>
      <c r="X56" s="155">
        <f t="shared" si="14"/>
        <v>2013.6000000000001</v>
      </c>
      <c r="Y56" s="156">
        <v>67.6</v>
      </c>
      <c r="Z56" s="156">
        <f t="shared" si="6"/>
        <v>2027.9999999999998</v>
      </c>
      <c r="AA56" s="156">
        <f t="shared" si="9"/>
        <v>2027.9999999999998</v>
      </c>
      <c r="AB56" s="157">
        <f t="shared" si="7"/>
        <v>30</v>
      </c>
      <c r="AC56" s="157">
        <v>67.6</v>
      </c>
      <c r="AD56" s="158">
        <f t="shared" si="8"/>
        <v>2027.9999999999998</v>
      </c>
    </row>
    <row r="57" spans="1:30" s="140" customFormat="1" ht="10.5">
      <c r="A57" s="150" t="s">
        <v>626</v>
      </c>
      <c r="B57" s="159" t="s">
        <v>627</v>
      </c>
      <c r="C57" s="159">
        <v>22.89</v>
      </c>
      <c r="D57" s="151">
        <v>20</v>
      </c>
      <c r="E57" s="151">
        <v>680</v>
      </c>
      <c r="F57" s="151">
        <v>10</v>
      </c>
      <c r="G57" s="152">
        <f t="shared" si="12"/>
        <v>710</v>
      </c>
      <c r="H57" s="152">
        <f t="shared" si="15"/>
        <v>16251.9</v>
      </c>
      <c r="I57" s="152"/>
      <c r="J57" s="152">
        <v>0</v>
      </c>
      <c r="K57" s="152">
        <v>80</v>
      </c>
      <c r="L57" s="152">
        <v>1831.2</v>
      </c>
      <c r="M57" s="152"/>
      <c r="N57" s="152">
        <v>0</v>
      </c>
      <c r="O57" s="152"/>
      <c r="P57" s="152"/>
      <c r="Q57" s="152">
        <v>22.63</v>
      </c>
      <c r="R57" s="144">
        <f t="shared" si="4"/>
        <v>16067.3</v>
      </c>
      <c r="S57" s="152">
        <f t="shared" si="1"/>
        <v>80</v>
      </c>
      <c r="T57" s="152">
        <f t="shared" si="2"/>
        <v>1831.2</v>
      </c>
      <c r="U57" s="153">
        <v>22.63</v>
      </c>
      <c r="V57" s="145">
        <f t="shared" si="5"/>
        <v>1810.3999999999999</v>
      </c>
      <c r="W57" s="154">
        <v>90</v>
      </c>
      <c r="X57" s="155">
        <f t="shared" si="14"/>
        <v>2060.1</v>
      </c>
      <c r="Y57" s="156">
        <v>22.63</v>
      </c>
      <c r="Z57" s="156">
        <f t="shared" si="6"/>
        <v>2036.6999999999998</v>
      </c>
      <c r="AA57" s="156">
        <f t="shared" si="9"/>
        <v>19914.4</v>
      </c>
      <c r="AB57" s="157">
        <f t="shared" si="7"/>
        <v>880</v>
      </c>
      <c r="AC57" s="152">
        <v>22.63</v>
      </c>
      <c r="AD57" s="158">
        <f t="shared" si="8"/>
        <v>19914.399999999998</v>
      </c>
    </row>
    <row r="58" spans="1:30" s="140" customFormat="1" ht="10.5">
      <c r="A58" s="150" t="s">
        <v>628</v>
      </c>
      <c r="B58" s="159" t="s">
        <v>629</v>
      </c>
      <c r="C58" s="163">
        <v>28.63</v>
      </c>
      <c r="D58" s="151"/>
      <c r="E58" s="151">
        <v>100</v>
      </c>
      <c r="F58" s="151"/>
      <c r="G58" s="152">
        <f t="shared" si="12"/>
        <v>100</v>
      </c>
      <c r="H58" s="152">
        <f t="shared" si="15"/>
        <v>2863</v>
      </c>
      <c r="I58" s="152"/>
      <c r="J58" s="152"/>
      <c r="K58" s="152">
        <v>5</v>
      </c>
      <c r="L58" s="152">
        <v>143.15</v>
      </c>
      <c r="M58" s="152"/>
      <c r="N58" s="152">
        <v>0</v>
      </c>
      <c r="O58" s="152"/>
      <c r="P58" s="152">
        <v>0</v>
      </c>
      <c r="Q58" s="152">
        <v>26.06</v>
      </c>
      <c r="R58" s="144">
        <f t="shared" si="4"/>
        <v>2606</v>
      </c>
      <c r="S58" s="152">
        <f t="shared" si="1"/>
        <v>5</v>
      </c>
      <c r="T58" s="152">
        <f t="shared" si="2"/>
        <v>143.15</v>
      </c>
      <c r="U58" s="153">
        <v>26.06</v>
      </c>
      <c r="V58" s="145">
        <f t="shared" si="5"/>
        <v>130.29999999999998</v>
      </c>
      <c r="W58" s="154">
        <v>0</v>
      </c>
      <c r="X58" s="155">
        <f t="shared" si="14"/>
        <v>0</v>
      </c>
      <c r="Y58" s="156"/>
      <c r="Z58" s="156">
        <f t="shared" si="6"/>
        <v>0</v>
      </c>
      <c r="AA58" s="156">
        <f t="shared" si="9"/>
        <v>2736.3</v>
      </c>
      <c r="AB58" s="157">
        <f t="shared" si="7"/>
        <v>105</v>
      </c>
      <c r="AC58" s="152">
        <v>26.06</v>
      </c>
      <c r="AD58" s="158">
        <f t="shared" si="8"/>
        <v>2736.2999999999997</v>
      </c>
    </row>
    <row r="59" spans="1:30" s="140" customFormat="1" ht="10.5">
      <c r="A59" s="150" t="s">
        <v>628</v>
      </c>
      <c r="B59" s="159" t="s">
        <v>630</v>
      </c>
      <c r="C59" s="159">
        <v>55.3</v>
      </c>
      <c r="D59" s="151"/>
      <c r="E59" s="151">
        <v>1940</v>
      </c>
      <c r="F59" s="151"/>
      <c r="G59" s="152">
        <f t="shared" si="12"/>
        <v>1940</v>
      </c>
      <c r="H59" s="152">
        <f t="shared" si="15"/>
        <v>107282</v>
      </c>
      <c r="I59" s="152"/>
      <c r="J59" s="152">
        <v>0</v>
      </c>
      <c r="K59" s="152">
        <v>100</v>
      </c>
      <c r="L59" s="152">
        <v>5530</v>
      </c>
      <c r="M59" s="152">
        <v>180</v>
      </c>
      <c r="N59" s="152">
        <v>9954</v>
      </c>
      <c r="O59" s="152"/>
      <c r="P59" s="152"/>
      <c r="Q59" s="152">
        <v>123.35</v>
      </c>
      <c r="R59" s="144">
        <f t="shared" si="4"/>
        <v>239299</v>
      </c>
      <c r="S59" s="152">
        <f t="shared" si="1"/>
        <v>280</v>
      </c>
      <c r="T59" s="152">
        <f t="shared" si="2"/>
        <v>15484</v>
      </c>
      <c r="U59" s="153">
        <v>123.35</v>
      </c>
      <c r="V59" s="145">
        <f t="shared" si="5"/>
        <v>34538</v>
      </c>
      <c r="W59" s="154">
        <v>0</v>
      </c>
      <c r="X59" s="155">
        <f t="shared" si="14"/>
        <v>0</v>
      </c>
      <c r="Y59" s="156"/>
      <c r="Z59" s="156">
        <f t="shared" si="6"/>
        <v>0</v>
      </c>
      <c r="AA59" s="156">
        <f t="shared" si="9"/>
        <v>273837</v>
      </c>
      <c r="AB59" s="157">
        <f t="shared" si="7"/>
        <v>2220</v>
      </c>
      <c r="AC59" s="152">
        <v>123.35</v>
      </c>
      <c r="AD59" s="158">
        <f t="shared" si="8"/>
        <v>273837</v>
      </c>
    </row>
    <row r="60" spans="1:30" s="140" customFormat="1" ht="10.5">
      <c r="A60" s="150" t="s">
        <v>631</v>
      </c>
      <c r="B60" s="159" t="s">
        <v>632</v>
      </c>
      <c r="C60" s="163">
        <v>20.45</v>
      </c>
      <c r="D60" s="151">
        <v>10</v>
      </c>
      <c r="E60" s="151"/>
      <c r="F60" s="151"/>
      <c r="G60" s="152">
        <f t="shared" si="12"/>
        <v>10</v>
      </c>
      <c r="H60" s="152">
        <f t="shared" si="15"/>
        <v>204.5</v>
      </c>
      <c r="I60" s="152"/>
      <c r="J60" s="152"/>
      <c r="K60" s="152"/>
      <c r="L60" s="152">
        <v>0</v>
      </c>
      <c r="M60" s="152"/>
      <c r="N60" s="152">
        <v>0</v>
      </c>
      <c r="O60" s="152"/>
      <c r="P60" s="152">
        <v>0</v>
      </c>
      <c r="Q60" s="152">
        <v>26.38</v>
      </c>
      <c r="R60" s="144">
        <f t="shared" si="4"/>
        <v>263.8</v>
      </c>
      <c r="S60" s="152">
        <f t="shared" si="1"/>
        <v>0</v>
      </c>
      <c r="T60" s="152">
        <f t="shared" si="2"/>
        <v>0</v>
      </c>
      <c r="U60" s="153"/>
      <c r="V60" s="145">
        <f t="shared" si="5"/>
        <v>0</v>
      </c>
      <c r="W60" s="154">
        <v>0</v>
      </c>
      <c r="X60" s="155">
        <f t="shared" si="14"/>
        <v>0</v>
      </c>
      <c r="Y60" s="156"/>
      <c r="Z60" s="156">
        <f t="shared" si="6"/>
        <v>0</v>
      </c>
      <c r="AA60" s="156">
        <f t="shared" si="9"/>
        <v>263.8</v>
      </c>
      <c r="AB60" s="157">
        <f t="shared" si="7"/>
        <v>10</v>
      </c>
      <c r="AC60" s="152">
        <v>26.38</v>
      </c>
      <c r="AD60" s="158">
        <f t="shared" si="8"/>
        <v>263.8</v>
      </c>
    </row>
    <row r="61" spans="1:30" s="140" customFormat="1" ht="10.5">
      <c r="A61" s="150" t="s">
        <v>631</v>
      </c>
      <c r="B61" s="159" t="s">
        <v>633</v>
      </c>
      <c r="C61" s="163">
        <v>16.17</v>
      </c>
      <c r="D61" s="151">
        <v>10</v>
      </c>
      <c r="E61" s="151">
        <v>15</v>
      </c>
      <c r="F61" s="151"/>
      <c r="G61" s="152">
        <f t="shared" si="12"/>
        <v>25</v>
      </c>
      <c r="H61" s="152">
        <f t="shared" si="15"/>
        <v>404.25000000000006</v>
      </c>
      <c r="I61" s="152"/>
      <c r="J61" s="152"/>
      <c r="K61" s="152"/>
      <c r="L61" s="152">
        <v>0</v>
      </c>
      <c r="M61" s="152"/>
      <c r="N61" s="152">
        <v>0</v>
      </c>
      <c r="O61" s="152"/>
      <c r="P61" s="152">
        <v>0</v>
      </c>
      <c r="Q61" s="152">
        <v>44.35</v>
      </c>
      <c r="R61" s="144">
        <f t="shared" si="4"/>
        <v>1108.75</v>
      </c>
      <c r="S61" s="152">
        <f t="shared" si="1"/>
        <v>0</v>
      </c>
      <c r="T61" s="152">
        <f t="shared" si="2"/>
        <v>0</v>
      </c>
      <c r="U61" s="153"/>
      <c r="V61" s="145">
        <f t="shared" si="5"/>
        <v>0</v>
      </c>
      <c r="W61" s="154">
        <v>0</v>
      </c>
      <c r="X61" s="155">
        <f t="shared" si="14"/>
        <v>0</v>
      </c>
      <c r="Y61" s="156"/>
      <c r="Z61" s="156">
        <f t="shared" si="6"/>
        <v>0</v>
      </c>
      <c r="AA61" s="156">
        <f t="shared" si="9"/>
        <v>1108.75</v>
      </c>
      <c r="AB61" s="157">
        <f t="shared" si="7"/>
        <v>25</v>
      </c>
      <c r="AC61" s="152">
        <v>44.35</v>
      </c>
      <c r="AD61" s="158">
        <f t="shared" si="8"/>
        <v>1108.75</v>
      </c>
    </row>
    <row r="62" spans="1:30" s="140" customFormat="1" ht="10.5">
      <c r="A62" s="150" t="s">
        <v>631</v>
      </c>
      <c r="B62" s="159" t="s">
        <v>634</v>
      </c>
      <c r="C62" s="159">
        <v>112.8</v>
      </c>
      <c r="D62" s="151">
        <v>10</v>
      </c>
      <c r="E62" s="151">
        <v>170</v>
      </c>
      <c r="F62" s="151"/>
      <c r="G62" s="152">
        <f t="shared" si="12"/>
        <v>180</v>
      </c>
      <c r="H62" s="152">
        <f t="shared" si="15"/>
        <v>20304</v>
      </c>
      <c r="I62" s="152"/>
      <c r="J62" s="152">
        <v>0</v>
      </c>
      <c r="K62" s="152">
        <v>200</v>
      </c>
      <c r="L62" s="152">
        <v>22560</v>
      </c>
      <c r="M62" s="152"/>
      <c r="N62" s="152">
        <v>0</v>
      </c>
      <c r="O62" s="152"/>
      <c r="P62" s="152"/>
      <c r="Q62" s="152">
        <v>86.5</v>
      </c>
      <c r="R62" s="144">
        <f t="shared" si="4"/>
        <v>15570</v>
      </c>
      <c r="S62" s="152">
        <f t="shared" si="1"/>
        <v>200</v>
      </c>
      <c r="T62" s="152">
        <f t="shared" si="2"/>
        <v>22560</v>
      </c>
      <c r="U62" s="153">
        <v>86.5</v>
      </c>
      <c r="V62" s="145">
        <f t="shared" si="5"/>
        <v>17300</v>
      </c>
      <c r="W62" s="154">
        <v>0</v>
      </c>
      <c r="X62" s="155">
        <f t="shared" si="14"/>
        <v>0</v>
      </c>
      <c r="Y62" s="156"/>
      <c r="Z62" s="156">
        <f t="shared" si="6"/>
        <v>0</v>
      </c>
      <c r="AA62" s="156">
        <f t="shared" si="9"/>
        <v>32870</v>
      </c>
      <c r="AB62" s="157">
        <f t="shared" si="7"/>
        <v>380</v>
      </c>
      <c r="AC62" s="152">
        <v>86.5</v>
      </c>
      <c r="AD62" s="158">
        <f t="shared" si="8"/>
        <v>32870</v>
      </c>
    </row>
    <row r="63" spans="1:30" s="140" customFormat="1" ht="10.5">
      <c r="A63" s="150" t="s">
        <v>635</v>
      </c>
      <c r="B63" s="159" t="s">
        <v>636</v>
      </c>
      <c r="C63" s="159">
        <v>411.02</v>
      </c>
      <c r="D63" s="151"/>
      <c r="E63" s="151"/>
      <c r="F63" s="151"/>
      <c r="G63" s="152">
        <f t="shared" si="12"/>
        <v>0</v>
      </c>
      <c r="H63" s="152">
        <f t="shared" si="15"/>
        <v>0</v>
      </c>
      <c r="I63" s="152"/>
      <c r="J63" s="152"/>
      <c r="K63" s="152">
        <v>350</v>
      </c>
      <c r="L63" s="152">
        <v>143857</v>
      </c>
      <c r="M63" s="152"/>
      <c r="N63" s="152">
        <v>0</v>
      </c>
      <c r="O63" s="152"/>
      <c r="P63" s="152">
        <v>0</v>
      </c>
      <c r="Q63" s="152"/>
      <c r="R63" s="144">
        <f t="shared" si="4"/>
        <v>0</v>
      </c>
      <c r="S63" s="152">
        <f t="shared" si="1"/>
        <v>350</v>
      </c>
      <c r="T63" s="152">
        <f t="shared" si="2"/>
        <v>143857</v>
      </c>
      <c r="U63" s="153">
        <v>362.59</v>
      </c>
      <c r="V63" s="145">
        <f t="shared" si="5"/>
        <v>126906.49999999999</v>
      </c>
      <c r="W63" s="154">
        <v>0</v>
      </c>
      <c r="X63" s="155">
        <f t="shared" si="14"/>
        <v>0</v>
      </c>
      <c r="Y63" s="156"/>
      <c r="Z63" s="156">
        <f t="shared" si="6"/>
        <v>0</v>
      </c>
      <c r="AA63" s="156">
        <f t="shared" si="9"/>
        <v>126906.49999999999</v>
      </c>
      <c r="AB63" s="157">
        <f t="shared" si="7"/>
        <v>350</v>
      </c>
      <c r="AC63" s="152">
        <v>362.59</v>
      </c>
      <c r="AD63" s="158">
        <f t="shared" si="8"/>
        <v>126906.49999999999</v>
      </c>
    </row>
    <row r="64" spans="1:30" s="140" customFormat="1" ht="10.5">
      <c r="A64" s="150" t="s">
        <v>635</v>
      </c>
      <c r="B64" s="159" t="s">
        <v>637</v>
      </c>
      <c r="C64" s="159">
        <v>54.21</v>
      </c>
      <c r="D64" s="151"/>
      <c r="E64" s="151">
        <v>100</v>
      </c>
      <c r="F64" s="151"/>
      <c r="G64" s="152">
        <f t="shared" si="12"/>
        <v>100</v>
      </c>
      <c r="H64" s="152">
        <f t="shared" si="15"/>
        <v>5421</v>
      </c>
      <c r="I64" s="152"/>
      <c r="J64" s="152"/>
      <c r="K64" s="152">
        <v>0</v>
      </c>
      <c r="L64" s="152">
        <v>0</v>
      </c>
      <c r="M64" s="152"/>
      <c r="N64" s="152">
        <v>0</v>
      </c>
      <c r="O64" s="152"/>
      <c r="P64" s="152">
        <v>0</v>
      </c>
      <c r="Q64" s="152">
        <v>244.69</v>
      </c>
      <c r="R64" s="144">
        <f t="shared" si="4"/>
        <v>24469</v>
      </c>
      <c r="S64" s="152">
        <f t="shared" si="1"/>
        <v>0</v>
      </c>
      <c r="T64" s="152">
        <f t="shared" si="2"/>
        <v>0</v>
      </c>
      <c r="U64" s="153"/>
      <c r="V64" s="145">
        <f t="shared" si="5"/>
        <v>0</v>
      </c>
      <c r="W64" s="154">
        <v>0</v>
      </c>
      <c r="X64" s="155">
        <f t="shared" si="14"/>
        <v>0</v>
      </c>
      <c r="Y64" s="156"/>
      <c r="Z64" s="156">
        <f t="shared" si="6"/>
        <v>0</v>
      </c>
      <c r="AA64" s="156">
        <f t="shared" si="9"/>
        <v>24469</v>
      </c>
      <c r="AB64" s="157">
        <f t="shared" si="7"/>
        <v>100</v>
      </c>
      <c r="AC64" s="152">
        <v>244.69</v>
      </c>
      <c r="AD64" s="158">
        <f t="shared" si="8"/>
        <v>24469</v>
      </c>
    </row>
    <row r="65" spans="1:30" s="140" customFormat="1" ht="10.5">
      <c r="A65" s="150" t="s">
        <v>638</v>
      </c>
      <c r="B65" s="159" t="s">
        <v>639</v>
      </c>
      <c r="C65" s="159">
        <v>64.76</v>
      </c>
      <c r="D65" s="151"/>
      <c r="E65" s="151">
        <v>210</v>
      </c>
      <c r="F65" s="151"/>
      <c r="G65" s="152">
        <f t="shared" si="12"/>
        <v>210</v>
      </c>
      <c r="H65" s="152">
        <v>13599.6</v>
      </c>
      <c r="I65" s="152"/>
      <c r="J65" s="152"/>
      <c r="K65" s="152"/>
      <c r="L65" s="152">
        <v>0</v>
      </c>
      <c r="M65" s="152"/>
      <c r="N65" s="152">
        <v>0</v>
      </c>
      <c r="O65" s="152"/>
      <c r="P65" s="152"/>
      <c r="Q65" s="152">
        <v>64.76</v>
      </c>
      <c r="R65" s="144">
        <f t="shared" si="4"/>
        <v>13599.6</v>
      </c>
      <c r="S65" s="152">
        <f t="shared" si="1"/>
        <v>0</v>
      </c>
      <c r="T65" s="152">
        <f t="shared" si="2"/>
        <v>0</v>
      </c>
      <c r="U65" s="153"/>
      <c r="V65" s="145">
        <f t="shared" si="5"/>
        <v>0</v>
      </c>
      <c r="W65" s="154">
        <v>0</v>
      </c>
      <c r="X65" s="155">
        <f t="shared" si="14"/>
        <v>0</v>
      </c>
      <c r="Y65" s="156"/>
      <c r="Z65" s="156">
        <f t="shared" si="6"/>
        <v>0</v>
      </c>
      <c r="AA65" s="156">
        <f t="shared" si="9"/>
        <v>13599.6</v>
      </c>
      <c r="AB65" s="157">
        <f t="shared" si="7"/>
        <v>210</v>
      </c>
      <c r="AC65" s="152">
        <v>64.76</v>
      </c>
      <c r="AD65" s="158">
        <f t="shared" si="8"/>
        <v>13599.6</v>
      </c>
    </row>
    <row r="66" spans="1:30" s="140" customFormat="1" ht="10.5">
      <c r="A66" s="150" t="s">
        <v>640</v>
      </c>
      <c r="B66" s="159" t="s">
        <v>641</v>
      </c>
      <c r="C66" s="163">
        <v>285.4</v>
      </c>
      <c r="D66" s="151"/>
      <c r="E66" s="151"/>
      <c r="F66" s="151"/>
      <c r="G66" s="152">
        <f t="shared" si="12"/>
        <v>0</v>
      </c>
      <c r="H66" s="152">
        <f>C66*G66</f>
        <v>0</v>
      </c>
      <c r="I66" s="152"/>
      <c r="J66" s="152"/>
      <c r="K66" s="152"/>
      <c r="L66" s="152"/>
      <c r="M66" s="152"/>
      <c r="N66" s="152">
        <v>0</v>
      </c>
      <c r="O66" s="152"/>
      <c r="P66" s="152">
        <v>0</v>
      </c>
      <c r="Q66" s="152"/>
      <c r="R66" s="144">
        <f t="shared" si="4"/>
        <v>0</v>
      </c>
      <c r="S66" s="152">
        <f aca="true" t="shared" si="16" ref="S66:S129">I66+K66+M66+O66</f>
        <v>0</v>
      </c>
      <c r="T66" s="152">
        <f aca="true" t="shared" si="17" ref="T66:T129">C66*S66</f>
        <v>0</v>
      </c>
      <c r="U66" s="153"/>
      <c r="V66" s="145">
        <f t="shared" si="5"/>
        <v>0</v>
      </c>
      <c r="W66" s="154">
        <v>200</v>
      </c>
      <c r="X66" s="155">
        <f t="shared" si="14"/>
        <v>57079.99999999999</v>
      </c>
      <c r="Y66" s="156">
        <v>221.49</v>
      </c>
      <c r="Z66" s="156">
        <f t="shared" si="6"/>
        <v>44298</v>
      </c>
      <c r="AA66" s="156">
        <f t="shared" si="9"/>
        <v>44298</v>
      </c>
      <c r="AB66" s="157">
        <f t="shared" si="7"/>
        <v>200</v>
      </c>
      <c r="AC66" s="157">
        <v>221.49</v>
      </c>
      <c r="AD66" s="158">
        <f t="shared" si="8"/>
        <v>44298</v>
      </c>
    </row>
    <row r="67" spans="1:30" s="140" customFormat="1" ht="10.5">
      <c r="A67" s="150" t="s">
        <v>642</v>
      </c>
      <c r="B67" s="159" t="s">
        <v>643</v>
      </c>
      <c r="C67" s="159">
        <v>145.81</v>
      </c>
      <c r="D67" s="151"/>
      <c r="E67" s="151">
        <v>35</v>
      </c>
      <c r="F67" s="151"/>
      <c r="G67" s="152">
        <f t="shared" si="12"/>
        <v>35</v>
      </c>
      <c r="H67" s="152">
        <v>5103.35</v>
      </c>
      <c r="I67" s="152"/>
      <c r="J67" s="152"/>
      <c r="K67" s="152"/>
      <c r="L67" s="152">
        <v>0</v>
      </c>
      <c r="M67" s="152"/>
      <c r="N67" s="152">
        <v>0</v>
      </c>
      <c r="O67" s="152"/>
      <c r="P67" s="152"/>
      <c r="Q67" s="152">
        <v>145.81</v>
      </c>
      <c r="R67" s="144">
        <f aca="true" t="shared" si="18" ref="R67:R130">G67*Q67</f>
        <v>5103.35</v>
      </c>
      <c r="S67" s="152">
        <f t="shared" si="16"/>
        <v>0</v>
      </c>
      <c r="T67" s="152">
        <f t="shared" si="17"/>
        <v>0</v>
      </c>
      <c r="U67" s="153"/>
      <c r="V67" s="145">
        <f aca="true" t="shared" si="19" ref="V67:V130">S67*U67</f>
        <v>0</v>
      </c>
      <c r="W67" s="154">
        <v>0</v>
      </c>
      <c r="X67" s="155">
        <f t="shared" si="14"/>
        <v>0</v>
      </c>
      <c r="Y67" s="156"/>
      <c r="Z67" s="156">
        <f>W67*Y67</f>
        <v>0</v>
      </c>
      <c r="AA67" s="156">
        <f t="shared" si="9"/>
        <v>5103.35</v>
      </c>
      <c r="AB67" s="157">
        <f aca="true" t="shared" si="20" ref="AB67:AB130">G67+S67+W67</f>
        <v>35</v>
      </c>
      <c r="AC67" s="152">
        <v>145.81</v>
      </c>
      <c r="AD67" s="158">
        <f aca="true" t="shared" si="21" ref="AD67:AD130">AB67*AC67</f>
        <v>5103.35</v>
      </c>
    </row>
    <row r="68" spans="1:30" s="140" customFormat="1" ht="10.5">
      <c r="A68" s="150" t="s">
        <v>642</v>
      </c>
      <c r="B68" s="159" t="s">
        <v>644</v>
      </c>
      <c r="C68" s="159">
        <v>192.93</v>
      </c>
      <c r="D68" s="151"/>
      <c r="E68" s="151">
        <v>20</v>
      </c>
      <c r="F68" s="151"/>
      <c r="G68" s="152">
        <f t="shared" si="12"/>
        <v>20</v>
      </c>
      <c r="H68" s="152">
        <v>3858.6</v>
      </c>
      <c r="I68" s="152"/>
      <c r="J68" s="152"/>
      <c r="K68" s="152"/>
      <c r="L68" s="152">
        <v>0</v>
      </c>
      <c r="M68" s="152"/>
      <c r="N68" s="152">
        <v>0</v>
      </c>
      <c r="O68" s="152"/>
      <c r="P68" s="152"/>
      <c r="Q68" s="152">
        <v>192.93</v>
      </c>
      <c r="R68" s="144">
        <f t="shared" si="18"/>
        <v>3858.6000000000004</v>
      </c>
      <c r="S68" s="152">
        <f t="shared" si="16"/>
        <v>0</v>
      </c>
      <c r="T68" s="152">
        <f t="shared" si="17"/>
        <v>0</v>
      </c>
      <c r="U68" s="153"/>
      <c r="V68" s="145">
        <f t="shared" si="19"/>
        <v>0</v>
      </c>
      <c r="W68" s="154">
        <v>0</v>
      </c>
      <c r="X68" s="155">
        <f t="shared" si="14"/>
        <v>0</v>
      </c>
      <c r="Y68" s="156"/>
      <c r="Z68" s="156">
        <f>W68*Y68</f>
        <v>0</v>
      </c>
      <c r="AA68" s="156">
        <f t="shared" si="9"/>
        <v>3858.6000000000004</v>
      </c>
      <c r="AB68" s="157">
        <f t="shared" si="20"/>
        <v>20</v>
      </c>
      <c r="AC68" s="152">
        <v>192.93</v>
      </c>
      <c r="AD68" s="158">
        <f t="shared" si="21"/>
        <v>3858.6000000000004</v>
      </c>
    </row>
    <row r="69" spans="1:30" s="140" customFormat="1" ht="10.5">
      <c r="A69" s="150" t="s">
        <v>645</v>
      </c>
      <c r="B69" s="159" t="s">
        <v>646</v>
      </c>
      <c r="C69" s="159">
        <v>152.48</v>
      </c>
      <c r="D69" s="151"/>
      <c r="E69" s="151">
        <v>28</v>
      </c>
      <c r="F69" s="151"/>
      <c r="G69" s="152">
        <f t="shared" si="12"/>
        <v>28</v>
      </c>
      <c r="H69" s="152">
        <v>4269.44</v>
      </c>
      <c r="I69" s="152"/>
      <c r="J69" s="152"/>
      <c r="K69" s="152"/>
      <c r="L69" s="152">
        <v>0</v>
      </c>
      <c r="M69" s="152"/>
      <c r="N69" s="152">
        <v>0</v>
      </c>
      <c r="O69" s="152"/>
      <c r="P69" s="152"/>
      <c r="Q69" s="152">
        <v>210.28</v>
      </c>
      <c r="R69" s="144">
        <f t="shared" si="18"/>
        <v>5887.84</v>
      </c>
      <c r="S69" s="152">
        <f t="shared" si="16"/>
        <v>0</v>
      </c>
      <c r="T69" s="152">
        <f t="shared" si="17"/>
        <v>0</v>
      </c>
      <c r="U69" s="153"/>
      <c r="V69" s="145">
        <f t="shared" si="19"/>
        <v>0</v>
      </c>
      <c r="W69" s="154">
        <v>0</v>
      </c>
      <c r="X69" s="155">
        <f t="shared" si="14"/>
        <v>0</v>
      </c>
      <c r="Y69" s="156"/>
      <c r="Z69" s="156">
        <f>W69*Y69</f>
        <v>0</v>
      </c>
      <c r="AA69" s="156">
        <f aca="true" t="shared" si="22" ref="AA69:AA132">R69+V69+Z69</f>
        <v>5887.84</v>
      </c>
      <c r="AB69" s="157">
        <f t="shared" si="20"/>
        <v>28</v>
      </c>
      <c r="AC69" s="152">
        <v>210.28</v>
      </c>
      <c r="AD69" s="158">
        <f t="shared" si="21"/>
        <v>5887.84</v>
      </c>
    </row>
    <row r="70" spans="1:30" s="140" customFormat="1" ht="41.25">
      <c r="A70" s="150" t="s">
        <v>647</v>
      </c>
      <c r="B70" s="161" t="s">
        <v>648</v>
      </c>
      <c r="C70" s="162">
        <v>47.14</v>
      </c>
      <c r="D70" s="151"/>
      <c r="E70" s="151">
        <v>30</v>
      </c>
      <c r="F70" s="151"/>
      <c r="G70" s="152">
        <f t="shared" si="12"/>
        <v>30</v>
      </c>
      <c r="H70" s="152">
        <f>C70*G70</f>
        <v>1414.2</v>
      </c>
      <c r="I70" s="152"/>
      <c r="J70" s="152">
        <v>0</v>
      </c>
      <c r="K70" s="152"/>
      <c r="L70" s="152">
        <v>0</v>
      </c>
      <c r="M70" s="152"/>
      <c r="N70" s="152">
        <v>0</v>
      </c>
      <c r="O70" s="152"/>
      <c r="P70" s="152">
        <v>0</v>
      </c>
      <c r="Q70" s="152">
        <v>7.42</v>
      </c>
      <c r="R70" s="144">
        <f t="shared" si="18"/>
        <v>222.6</v>
      </c>
      <c r="S70" s="152">
        <f t="shared" si="16"/>
        <v>0</v>
      </c>
      <c r="T70" s="152">
        <f t="shared" si="17"/>
        <v>0</v>
      </c>
      <c r="U70" s="153"/>
      <c r="V70" s="145">
        <f t="shared" si="19"/>
        <v>0</v>
      </c>
      <c r="W70" s="154">
        <v>0</v>
      </c>
      <c r="X70" s="155">
        <f>W70*C70</f>
        <v>0</v>
      </c>
      <c r="Y70" s="156"/>
      <c r="Z70" s="156">
        <f>W70*Y70</f>
        <v>0</v>
      </c>
      <c r="AA70" s="156">
        <f t="shared" si="22"/>
        <v>222.6</v>
      </c>
      <c r="AB70" s="157">
        <f t="shared" si="20"/>
        <v>30</v>
      </c>
      <c r="AC70" s="152">
        <v>7.42</v>
      </c>
      <c r="AD70" s="158">
        <f t="shared" si="21"/>
        <v>222.6</v>
      </c>
    </row>
    <row r="71" spans="1:30" s="140" customFormat="1" ht="10.5">
      <c r="A71" s="150" t="s">
        <v>647</v>
      </c>
      <c r="B71" s="159" t="s">
        <v>649</v>
      </c>
      <c r="C71" s="159">
        <v>56.81</v>
      </c>
      <c r="D71" s="151"/>
      <c r="E71" s="151"/>
      <c r="F71" s="151"/>
      <c r="G71" s="152">
        <f t="shared" si="12"/>
        <v>0</v>
      </c>
      <c r="H71" s="152"/>
      <c r="I71" s="152"/>
      <c r="J71" s="152"/>
      <c r="K71" s="152"/>
      <c r="L71" s="152"/>
      <c r="M71" s="152"/>
      <c r="N71" s="152">
        <v>0</v>
      </c>
      <c r="O71" s="152"/>
      <c r="P71" s="152"/>
      <c r="Q71" s="152"/>
      <c r="R71" s="144">
        <f t="shared" si="18"/>
        <v>0</v>
      </c>
      <c r="S71" s="152">
        <f t="shared" si="16"/>
        <v>0</v>
      </c>
      <c r="T71" s="152">
        <f t="shared" si="17"/>
        <v>0</v>
      </c>
      <c r="U71" s="153"/>
      <c r="V71" s="145">
        <f t="shared" si="19"/>
        <v>0</v>
      </c>
      <c r="W71" s="154">
        <v>50</v>
      </c>
      <c r="X71" s="155">
        <f>C71*W71</f>
        <v>2840.5</v>
      </c>
      <c r="Y71" s="156">
        <v>60.53</v>
      </c>
      <c r="Z71" s="156">
        <f aca="true" t="shared" si="23" ref="Z71:Z134">W71*Y71</f>
        <v>3026.5</v>
      </c>
      <c r="AA71" s="156">
        <f t="shared" si="22"/>
        <v>3026.5</v>
      </c>
      <c r="AB71" s="157">
        <f t="shared" si="20"/>
        <v>50</v>
      </c>
      <c r="AC71" s="157">
        <v>60.53</v>
      </c>
      <c r="AD71" s="158">
        <f t="shared" si="21"/>
        <v>3026.5</v>
      </c>
    </row>
    <row r="72" spans="1:30" s="140" customFormat="1" ht="10.5">
      <c r="A72" s="150" t="s">
        <v>650</v>
      </c>
      <c r="B72" s="159" t="s">
        <v>651</v>
      </c>
      <c r="C72" s="159">
        <v>29.87</v>
      </c>
      <c r="D72" s="151"/>
      <c r="E72" s="151">
        <v>750</v>
      </c>
      <c r="F72" s="151"/>
      <c r="G72" s="152">
        <f t="shared" si="12"/>
        <v>750</v>
      </c>
      <c r="H72" s="152">
        <v>22402.5</v>
      </c>
      <c r="I72" s="152"/>
      <c r="J72" s="152"/>
      <c r="K72" s="152"/>
      <c r="L72" s="152">
        <v>0</v>
      </c>
      <c r="M72" s="152">
        <v>200</v>
      </c>
      <c r="N72" s="152">
        <v>5974</v>
      </c>
      <c r="O72" s="152"/>
      <c r="P72" s="152"/>
      <c r="Q72" s="152">
        <v>29.8</v>
      </c>
      <c r="R72" s="144">
        <f t="shared" si="18"/>
        <v>22350</v>
      </c>
      <c r="S72" s="152">
        <f t="shared" si="16"/>
        <v>200</v>
      </c>
      <c r="T72" s="152">
        <f t="shared" si="17"/>
        <v>5974</v>
      </c>
      <c r="U72" s="153">
        <v>29.8</v>
      </c>
      <c r="V72" s="145">
        <f t="shared" si="19"/>
        <v>5960</v>
      </c>
      <c r="W72" s="154">
        <v>0</v>
      </c>
      <c r="X72" s="155">
        <f>C72*W72</f>
        <v>0</v>
      </c>
      <c r="Y72" s="156"/>
      <c r="Z72" s="156">
        <f t="shared" si="23"/>
        <v>0</v>
      </c>
      <c r="AA72" s="156">
        <f t="shared" si="22"/>
        <v>28310</v>
      </c>
      <c r="AB72" s="157">
        <f t="shared" si="20"/>
        <v>950</v>
      </c>
      <c r="AC72" s="152">
        <v>29.8</v>
      </c>
      <c r="AD72" s="158">
        <f t="shared" si="21"/>
        <v>28310</v>
      </c>
    </row>
    <row r="73" spans="1:30" s="140" customFormat="1" ht="10.5">
      <c r="A73" s="150" t="s">
        <v>652</v>
      </c>
      <c r="B73" s="159" t="s">
        <v>653</v>
      </c>
      <c r="C73" s="163">
        <v>66.43</v>
      </c>
      <c r="D73" s="151"/>
      <c r="E73" s="151"/>
      <c r="F73" s="151"/>
      <c r="G73" s="152">
        <f t="shared" si="12"/>
        <v>0</v>
      </c>
      <c r="H73" s="152">
        <f aca="true" t="shared" si="24" ref="H73:H89">C73*G73</f>
        <v>0</v>
      </c>
      <c r="I73" s="152"/>
      <c r="J73" s="152">
        <v>0</v>
      </c>
      <c r="K73" s="152"/>
      <c r="L73" s="152">
        <v>0</v>
      </c>
      <c r="M73" s="152"/>
      <c r="N73" s="152">
        <v>0</v>
      </c>
      <c r="O73" s="152"/>
      <c r="P73" s="152">
        <v>0</v>
      </c>
      <c r="Q73" s="152"/>
      <c r="R73" s="144">
        <f t="shared" si="18"/>
        <v>0</v>
      </c>
      <c r="S73" s="152">
        <f t="shared" si="16"/>
        <v>0</v>
      </c>
      <c r="T73" s="152">
        <f t="shared" si="17"/>
        <v>0</v>
      </c>
      <c r="U73" s="153"/>
      <c r="V73" s="145">
        <f t="shared" si="19"/>
        <v>0</v>
      </c>
      <c r="W73" s="154">
        <v>210</v>
      </c>
      <c r="X73" s="155">
        <f>W73*C73</f>
        <v>13950.300000000001</v>
      </c>
      <c r="Y73" s="156">
        <v>21.44</v>
      </c>
      <c r="Z73" s="156">
        <f t="shared" si="23"/>
        <v>4502.400000000001</v>
      </c>
      <c r="AA73" s="156">
        <f t="shared" si="22"/>
        <v>4502.400000000001</v>
      </c>
      <c r="AB73" s="157">
        <f t="shared" si="20"/>
        <v>210</v>
      </c>
      <c r="AC73" s="157">
        <v>21.44</v>
      </c>
      <c r="AD73" s="158">
        <f t="shared" si="21"/>
        <v>4502.400000000001</v>
      </c>
    </row>
    <row r="74" spans="1:30" s="140" customFormat="1" ht="41.25">
      <c r="A74" s="150" t="s">
        <v>652</v>
      </c>
      <c r="B74" s="161" t="s">
        <v>654</v>
      </c>
      <c r="C74" s="162">
        <v>44.91</v>
      </c>
      <c r="D74" s="151"/>
      <c r="E74" s="151">
        <v>30</v>
      </c>
      <c r="F74" s="151"/>
      <c r="G74" s="152">
        <f t="shared" si="12"/>
        <v>30</v>
      </c>
      <c r="H74" s="152">
        <f t="shared" si="24"/>
        <v>1347.3</v>
      </c>
      <c r="I74" s="152"/>
      <c r="J74" s="152">
        <v>0</v>
      </c>
      <c r="K74" s="152"/>
      <c r="L74" s="152">
        <v>0</v>
      </c>
      <c r="M74" s="152"/>
      <c r="N74" s="152">
        <v>0</v>
      </c>
      <c r="O74" s="152"/>
      <c r="P74" s="152">
        <v>0</v>
      </c>
      <c r="Q74" s="152">
        <v>5.2</v>
      </c>
      <c r="R74" s="144">
        <f t="shared" si="18"/>
        <v>156</v>
      </c>
      <c r="S74" s="152">
        <f t="shared" si="16"/>
        <v>0</v>
      </c>
      <c r="T74" s="152">
        <f t="shared" si="17"/>
        <v>0</v>
      </c>
      <c r="U74" s="153"/>
      <c r="V74" s="145">
        <f t="shared" si="19"/>
        <v>0</v>
      </c>
      <c r="W74" s="154">
        <v>0</v>
      </c>
      <c r="X74" s="155">
        <f>W74*C74</f>
        <v>0</v>
      </c>
      <c r="Y74" s="156"/>
      <c r="Z74" s="156">
        <f t="shared" si="23"/>
        <v>0</v>
      </c>
      <c r="AA74" s="156">
        <f t="shared" si="22"/>
        <v>156</v>
      </c>
      <c r="AB74" s="157">
        <f t="shared" si="20"/>
        <v>30</v>
      </c>
      <c r="AC74" s="152">
        <v>5.2</v>
      </c>
      <c r="AD74" s="158">
        <f t="shared" si="21"/>
        <v>156</v>
      </c>
    </row>
    <row r="75" spans="1:30" s="140" customFormat="1" ht="10.5">
      <c r="A75" s="150" t="s">
        <v>652</v>
      </c>
      <c r="B75" s="159" t="s">
        <v>655</v>
      </c>
      <c r="C75" s="159">
        <v>35.78</v>
      </c>
      <c r="D75" s="151"/>
      <c r="E75" s="151">
        <v>450</v>
      </c>
      <c r="F75" s="151"/>
      <c r="G75" s="152">
        <f t="shared" si="12"/>
        <v>450</v>
      </c>
      <c r="H75" s="152">
        <f t="shared" si="24"/>
        <v>16101</v>
      </c>
      <c r="I75" s="152"/>
      <c r="J75" s="152"/>
      <c r="K75" s="152">
        <v>200</v>
      </c>
      <c r="L75" s="152">
        <v>7156</v>
      </c>
      <c r="M75" s="152"/>
      <c r="N75" s="152">
        <v>0</v>
      </c>
      <c r="O75" s="152"/>
      <c r="P75" s="152">
        <v>0</v>
      </c>
      <c r="Q75" s="152">
        <v>29.8</v>
      </c>
      <c r="R75" s="144">
        <f t="shared" si="18"/>
        <v>13410</v>
      </c>
      <c r="S75" s="152">
        <f t="shared" si="16"/>
        <v>200</v>
      </c>
      <c r="T75" s="152">
        <f t="shared" si="17"/>
        <v>7156</v>
      </c>
      <c r="U75" s="153">
        <v>29.8</v>
      </c>
      <c r="V75" s="145">
        <f t="shared" si="19"/>
        <v>5960</v>
      </c>
      <c r="W75" s="154">
        <v>0</v>
      </c>
      <c r="X75" s="155">
        <f aca="true" t="shared" si="25" ref="X75:X115">C75*W75</f>
        <v>0</v>
      </c>
      <c r="Y75" s="156"/>
      <c r="Z75" s="156">
        <f t="shared" si="23"/>
        <v>0</v>
      </c>
      <c r="AA75" s="156">
        <f t="shared" si="22"/>
        <v>19370</v>
      </c>
      <c r="AB75" s="157">
        <f t="shared" si="20"/>
        <v>650</v>
      </c>
      <c r="AC75" s="152">
        <v>29.8</v>
      </c>
      <c r="AD75" s="158">
        <f t="shared" si="21"/>
        <v>19370</v>
      </c>
    </row>
    <row r="76" spans="1:30" s="140" customFormat="1" ht="10.5">
      <c r="A76" s="150" t="s">
        <v>652</v>
      </c>
      <c r="B76" s="159" t="s">
        <v>656</v>
      </c>
      <c r="C76" s="159">
        <v>37.57</v>
      </c>
      <c r="D76" s="151">
        <v>10</v>
      </c>
      <c r="E76" s="151">
        <v>210</v>
      </c>
      <c r="F76" s="151">
        <v>20</v>
      </c>
      <c r="G76" s="152">
        <f t="shared" si="12"/>
        <v>240</v>
      </c>
      <c r="H76" s="152">
        <f t="shared" si="24"/>
        <v>9016.8</v>
      </c>
      <c r="I76" s="152"/>
      <c r="J76" s="152"/>
      <c r="K76" s="152">
        <v>0</v>
      </c>
      <c r="L76" s="152">
        <v>0</v>
      </c>
      <c r="M76" s="152">
        <v>20</v>
      </c>
      <c r="N76" s="152">
        <v>751.4</v>
      </c>
      <c r="O76" s="152"/>
      <c r="P76" s="152">
        <v>0</v>
      </c>
      <c r="Q76" s="152">
        <v>37.25</v>
      </c>
      <c r="R76" s="144">
        <f t="shared" si="18"/>
        <v>8940</v>
      </c>
      <c r="S76" s="152">
        <f t="shared" si="16"/>
        <v>20</v>
      </c>
      <c r="T76" s="152">
        <f t="shared" si="17"/>
        <v>751.4</v>
      </c>
      <c r="U76" s="153">
        <v>37.25</v>
      </c>
      <c r="V76" s="145">
        <f t="shared" si="19"/>
        <v>745</v>
      </c>
      <c r="W76" s="154">
        <v>0</v>
      </c>
      <c r="X76" s="155">
        <f t="shared" si="25"/>
        <v>0</v>
      </c>
      <c r="Y76" s="156"/>
      <c r="Z76" s="156">
        <f t="shared" si="23"/>
        <v>0</v>
      </c>
      <c r="AA76" s="156">
        <f t="shared" si="22"/>
        <v>9685</v>
      </c>
      <c r="AB76" s="157">
        <f t="shared" si="20"/>
        <v>260</v>
      </c>
      <c r="AC76" s="152">
        <v>37.25</v>
      </c>
      <c r="AD76" s="158">
        <f t="shared" si="21"/>
        <v>9685</v>
      </c>
    </row>
    <row r="77" spans="1:30" s="140" customFormat="1" ht="10.5">
      <c r="A77" s="150" t="s">
        <v>652</v>
      </c>
      <c r="B77" s="159" t="s">
        <v>657</v>
      </c>
      <c r="C77" s="159">
        <v>32.19</v>
      </c>
      <c r="D77" s="151"/>
      <c r="E77" s="151">
        <v>780</v>
      </c>
      <c r="F77" s="151">
        <v>50</v>
      </c>
      <c r="G77" s="152">
        <f t="shared" si="12"/>
        <v>830</v>
      </c>
      <c r="H77" s="152">
        <f t="shared" si="24"/>
        <v>26717.699999999997</v>
      </c>
      <c r="I77" s="152"/>
      <c r="J77" s="152"/>
      <c r="K77" s="152">
        <v>0</v>
      </c>
      <c r="L77" s="152">
        <v>0</v>
      </c>
      <c r="M77" s="152"/>
      <c r="N77" s="152">
        <v>0</v>
      </c>
      <c r="O77" s="152"/>
      <c r="P77" s="152">
        <v>0</v>
      </c>
      <c r="Q77" s="152">
        <v>26.32</v>
      </c>
      <c r="R77" s="144">
        <f t="shared" si="18"/>
        <v>21845.6</v>
      </c>
      <c r="S77" s="152">
        <f t="shared" si="16"/>
        <v>0</v>
      </c>
      <c r="T77" s="152">
        <f t="shared" si="17"/>
        <v>0</v>
      </c>
      <c r="U77" s="153"/>
      <c r="V77" s="145">
        <f t="shared" si="19"/>
        <v>0</v>
      </c>
      <c r="W77" s="154">
        <v>0</v>
      </c>
      <c r="X77" s="155">
        <f t="shared" si="25"/>
        <v>0</v>
      </c>
      <c r="Y77" s="156"/>
      <c r="Z77" s="156">
        <f t="shared" si="23"/>
        <v>0</v>
      </c>
      <c r="AA77" s="156">
        <f t="shared" si="22"/>
        <v>21845.6</v>
      </c>
      <c r="AB77" s="157">
        <f t="shared" si="20"/>
        <v>830</v>
      </c>
      <c r="AC77" s="152">
        <v>26.32</v>
      </c>
      <c r="AD77" s="158">
        <f t="shared" si="21"/>
        <v>21845.6</v>
      </c>
    </row>
    <row r="78" spans="1:30" s="140" customFormat="1" ht="10.5">
      <c r="A78" s="150" t="s">
        <v>652</v>
      </c>
      <c r="B78" s="159" t="s">
        <v>658</v>
      </c>
      <c r="C78" s="159">
        <v>26.68</v>
      </c>
      <c r="D78" s="151"/>
      <c r="E78" s="151">
        <v>1900</v>
      </c>
      <c r="F78" s="151">
        <v>200</v>
      </c>
      <c r="G78" s="152">
        <f t="shared" si="12"/>
        <v>2100</v>
      </c>
      <c r="H78" s="152">
        <f t="shared" si="24"/>
        <v>56028</v>
      </c>
      <c r="I78" s="152"/>
      <c r="J78" s="152"/>
      <c r="K78" s="152">
        <v>0</v>
      </c>
      <c r="L78" s="152">
        <v>0</v>
      </c>
      <c r="M78" s="152">
        <v>60</v>
      </c>
      <c r="N78" s="152">
        <v>1600.8</v>
      </c>
      <c r="O78" s="152"/>
      <c r="P78" s="152">
        <v>0</v>
      </c>
      <c r="Q78" s="152">
        <v>26.25</v>
      </c>
      <c r="R78" s="144">
        <f t="shared" si="18"/>
        <v>55125</v>
      </c>
      <c r="S78" s="152">
        <f t="shared" si="16"/>
        <v>60</v>
      </c>
      <c r="T78" s="152">
        <f t="shared" si="17"/>
        <v>1600.8</v>
      </c>
      <c r="U78" s="153">
        <v>26.25</v>
      </c>
      <c r="V78" s="145">
        <f t="shared" si="19"/>
        <v>1575</v>
      </c>
      <c r="W78" s="154">
        <v>0</v>
      </c>
      <c r="X78" s="155">
        <f t="shared" si="25"/>
        <v>0</v>
      </c>
      <c r="Y78" s="156"/>
      <c r="Z78" s="156">
        <f t="shared" si="23"/>
        <v>0</v>
      </c>
      <c r="AA78" s="156">
        <f t="shared" si="22"/>
        <v>56700</v>
      </c>
      <c r="AB78" s="157">
        <f t="shared" si="20"/>
        <v>2160</v>
      </c>
      <c r="AC78" s="152">
        <v>26.25</v>
      </c>
      <c r="AD78" s="158">
        <f t="shared" si="21"/>
        <v>56700</v>
      </c>
    </row>
    <row r="79" spans="1:30" s="140" customFormat="1" ht="10.5">
      <c r="A79" s="150" t="s">
        <v>652</v>
      </c>
      <c r="B79" s="159" t="s">
        <v>659</v>
      </c>
      <c r="C79" s="159">
        <v>36.76</v>
      </c>
      <c r="D79" s="151"/>
      <c r="E79" s="151">
        <v>5000</v>
      </c>
      <c r="F79" s="151"/>
      <c r="G79" s="152">
        <f t="shared" si="12"/>
        <v>5000</v>
      </c>
      <c r="H79" s="152">
        <f t="shared" si="24"/>
        <v>183800</v>
      </c>
      <c r="I79" s="152"/>
      <c r="J79" s="152"/>
      <c r="K79" s="152">
        <v>200</v>
      </c>
      <c r="L79" s="152">
        <v>7352</v>
      </c>
      <c r="M79" s="152">
        <v>50</v>
      </c>
      <c r="N79" s="152">
        <v>1838</v>
      </c>
      <c r="O79" s="152"/>
      <c r="P79" s="152">
        <v>0</v>
      </c>
      <c r="Q79" s="152">
        <v>29.76</v>
      </c>
      <c r="R79" s="144">
        <f t="shared" si="18"/>
        <v>148800</v>
      </c>
      <c r="S79" s="152">
        <f t="shared" si="16"/>
        <v>250</v>
      </c>
      <c r="T79" s="152">
        <f t="shared" si="17"/>
        <v>9190</v>
      </c>
      <c r="U79" s="153">
        <v>29.76</v>
      </c>
      <c r="V79" s="145">
        <f t="shared" si="19"/>
        <v>7440</v>
      </c>
      <c r="W79" s="154">
        <v>0</v>
      </c>
      <c r="X79" s="155">
        <f t="shared" si="25"/>
        <v>0</v>
      </c>
      <c r="Y79" s="156"/>
      <c r="Z79" s="156">
        <f t="shared" si="23"/>
        <v>0</v>
      </c>
      <c r="AA79" s="156">
        <f t="shared" si="22"/>
        <v>156240</v>
      </c>
      <c r="AB79" s="157">
        <f t="shared" si="20"/>
        <v>5250</v>
      </c>
      <c r="AC79" s="152">
        <v>29.76</v>
      </c>
      <c r="AD79" s="158">
        <f t="shared" si="21"/>
        <v>156240</v>
      </c>
    </row>
    <row r="80" spans="1:30" s="140" customFormat="1" ht="10.5">
      <c r="A80" s="150" t="s">
        <v>660</v>
      </c>
      <c r="B80" s="159" t="s">
        <v>661</v>
      </c>
      <c r="C80" s="163">
        <v>75.64</v>
      </c>
      <c r="D80" s="151">
        <v>10</v>
      </c>
      <c r="E80" s="151">
        <v>450</v>
      </c>
      <c r="F80" s="151"/>
      <c r="G80" s="152">
        <f t="shared" si="12"/>
        <v>460</v>
      </c>
      <c r="H80" s="152">
        <f t="shared" si="24"/>
        <v>34794.4</v>
      </c>
      <c r="I80" s="152"/>
      <c r="J80" s="152"/>
      <c r="K80" s="152"/>
      <c r="L80" s="152">
        <v>0</v>
      </c>
      <c r="M80" s="152">
        <v>75</v>
      </c>
      <c r="N80" s="152">
        <v>5673</v>
      </c>
      <c r="O80" s="152"/>
      <c r="P80" s="152">
        <v>0</v>
      </c>
      <c r="Q80" s="152">
        <v>64.78</v>
      </c>
      <c r="R80" s="144">
        <f t="shared" si="18"/>
        <v>29798.8</v>
      </c>
      <c r="S80" s="152">
        <f t="shared" si="16"/>
        <v>75</v>
      </c>
      <c r="T80" s="152">
        <f t="shared" si="17"/>
        <v>5673</v>
      </c>
      <c r="U80" s="153">
        <v>64.78</v>
      </c>
      <c r="V80" s="145">
        <f t="shared" si="19"/>
        <v>4858.5</v>
      </c>
      <c r="W80" s="154">
        <v>0</v>
      </c>
      <c r="X80" s="155">
        <f t="shared" si="25"/>
        <v>0</v>
      </c>
      <c r="Y80" s="156"/>
      <c r="Z80" s="156">
        <f t="shared" si="23"/>
        <v>0</v>
      </c>
      <c r="AA80" s="156">
        <f t="shared" si="22"/>
        <v>34657.3</v>
      </c>
      <c r="AB80" s="157">
        <f t="shared" si="20"/>
        <v>535</v>
      </c>
      <c r="AC80" s="152">
        <v>64.78</v>
      </c>
      <c r="AD80" s="158">
        <f t="shared" si="21"/>
        <v>34657.3</v>
      </c>
    </row>
    <row r="81" spans="1:30" s="140" customFormat="1" ht="10.5">
      <c r="A81" s="150" t="s">
        <v>662</v>
      </c>
      <c r="B81" s="159" t="s">
        <v>663</v>
      </c>
      <c r="C81" s="163">
        <v>12.6</v>
      </c>
      <c r="D81" s="151"/>
      <c r="E81" s="151">
        <v>120</v>
      </c>
      <c r="F81" s="151"/>
      <c r="G81" s="152">
        <f t="shared" si="12"/>
        <v>120</v>
      </c>
      <c r="H81" s="152">
        <f t="shared" si="24"/>
        <v>1512</v>
      </c>
      <c r="I81" s="152"/>
      <c r="J81" s="152"/>
      <c r="K81" s="152"/>
      <c r="L81" s="152">
        <v>0</v>
      </c>
      <c r="M81" s="152"/>
      <c r="N81" s="152">
        <v>0</v>
      </c>
      <c r="O81" s="152"/>
      <c r="P81" s="152">
        <v>0</v>
      </c>
      <c r="Q81" s="152">
        <v>26.68</v>
      </c>
      <c r="R81" s="144">
        <f t="shared" si="18"/>
        <v>3201.6</v>
      </c>
      <c r="S81" s="152">
        <f t="shared" si="16"/>
        <v>0</v>
      </c>
      <c r="T81" s="152">
        <f t="shared" si="17"/>
        <v>0</v>
      </c>
      <c r="U81" s="153"/>
      <c r="V81" s="145">
        <f t="shared" si="19"/>
        <v>0</v>
      </c>
      <c r="W81" s="154">
        <v>0</v>
      </c>
      <c r="X81" s="155">
        <f t="shared" si="25"/>
        <v>0</v>
      </c>
      <c r="Y81" s="156"/>
      <c r="Z81" s="156">
        <f t="shared" si="23"/>
        <v>0</v>
      </c>
      <c r="AA81" s="156">
        <f t="shared" si="22"/>
        <v>3201.6</v>
      </c>
      <c r="AB81" s="157">
        <f t="shared" si="20"/>
        <v>120</v>
      </c>
      <c r="AC81" s="152">
        <v>26.68</v>
      </c>
      <c r="AD81" s="158">
        <f t="shared" si="21"/>
        <v>3201.6</v>
      </c>
    </row>
    <row r="82" spans="1:30" s="140" customFormat="1" ht="10.5">
      <c r="A82" s="150" t="s">
        <v>664</v>
      </c>
      <c r="B82" s="159" t="s">
        <v>665</v>
      </c>
      <c r="C82" s="163">
        <v>25.3</v>
      </c>
      <c r="D82" s="151">
        <v>20</v>
      </c>
      <c r="E82" s="151">
        <v>25</v>
      </c>
      <c r="F82" s="151">
        <v>10</v>
      </c>
      <c r="G82" s="152">
        <f t="shared" si="12"/>
        <v>55</v>
      </c>
      <c r="H82" s="152">
        <f t="shared" si="24"/>
        <v>1391.5</v>
      </c>
      <c r="I82" s="152"/>
      <c r="J82" s="152"/>
      <c r="K82" s="152"/>
      <c r="L82" s="152">
        <v>0</v>
      </c>
      <c r="M82" s="152"/>
      <c r="N82" s="152">
        <v>0</v>
      </c>
      <c r="O82" s="152"/>
      <c r="P82" s="152">
        <v>0</v>
      </c>
      <c r="Q82" s="152">
        <v>43.75</v>
      </c>
      <c r="R82" s="144">
        <f t="shared" si="18"/>
        <v>2406.25</v>
      </c>
      <c r="S82" s="152">
        <f t="shared" si="16"/>
        <v>0</v>
      </c>
      <c r="T82" s="152">
        <f t="shared" si="17"/>
        <v>0</v>
      </c>
      <c r="U82" s="153"/>
      <c r="V82" s="145">
        <f t="shared" si="19"/>
        <v>0</v>
      </c>
      <c r="W82" s="154">
        <v>0</v>
      </c>
      <c r="X82" s="155">
        <f t="shared" si="25"/>
        <v>0</v>
      </c>
      <c r="Y82" s="156"/>
      <c r="Z82" s="156">
        <f t="shared" si="23"/>
        <v>0</v>
      </c>
      <c r="AA82" s="156">
        <f t="shared" si="22"/>
        <v>2406.25</v>
      </c>
      <c r="AB82" s="157">
        <f t="shared" si="20"/>
        <v>55</v>
      </c>
      <c r="AC82" s="152">
        <v>43.75</v>
      </c>
      <c r="AD82" s="158">
        <f t="shared" si="21"/>
        <v>2406.25</v>
      </c>
    </row>
    <row r="83" spans="1:30" s="140" customFormat="1" ht="10.5">
      <c r="A83" s="150" t="s">
        <v>664</v>
      </c>
      <c r="B83" s="159" t="s">
        <v>666</v>
      </c>
      <c r="C83" s="159">
        <v>124.79</v>
      </c>
      <c r="D83" s="151">
        <v>5</v>
      </c>
      <c r="E83" s="151">
        <v>128</v>
      </c>
      <c r="F83" s="151">
        <v>23</v>
      </c>
      <c r="G83" s="152">
        <f t="shared" si="12"/>
        <v>156</v>
      </c>
      <c r="H83" s="152">
        <f t="shared" si="24"/>
        <v>19467.24</v>
      </c>
      <c r="I83" s="152"/>
      <c r="J83" s="152">
        <v>0</v>
      </c>
      <c r="K83" s="152">
        <v>20</v>
      </c>
      <c r="L83" s="152">
        <v>2495.8</v>
      </c>
      <c r="M83" s="152">
        <v>2</v>
      </c>
      <c r="N83" s="152">
        <v>249.58</v>
      </c>
      <c r="O83" s="152"/>
      <c r="P83" s="152"/>
      <c r="Q83" s="152">
        <v>120.28</v>
      </c>
      <c r="R83" s="144">
        <f t="shared" si="18"/>
        <v>18763.68</v>
      </c>
      <c r="S83" s="152">
        <f t="shared" si="16"/>
        <v>22</v>
      </c>
      <c r="T83" s="152">
        <f t="shared" si="17"/>
        <v>2745.38</v>
      </c>
      <c r="U83" s="153">
        <v>120.28</v>
      </c>
      <c r="V83" s="145">
        <f t="shared" si="19"/>
        <v>2646.16</v>
      </c>
      <c r="W83" s="154">
        <v>10</v>
      </c>
      <c r="X83" s="155">
        <f t="shared" si="25"/>
        <v>1247.9</v>
      </c>
      <c r="Y83" s="156">
        <v>120.28</v>
      </c>
      <c r="Z83" s="156">
        <f t="shared" si="23"/>
        <v>1202.8</v>
      </c>
      <c r="AA83" s="156">
        <f t="shared" si="22"/>
        <v>22612.64</v>
      </c>
      <c r="AB83" s="157">
        <f t="shared" si="20"/>
        <v>188</v>
      </c>
      <c r="AC83" s="152">
        <v>120.28</v>
      </c>
      <c r="AD83" s="158">
        <f t="shared" si="21"/>
        <v>22612.64</v>
      </c>
    </row>
    <row r="84" spans="1:30" s="140" customFormat="1" ht="10.5">
      <c r="A84" s="150" t="s">
        <v>667</v>
      </c>
      <c r="B84" s="159" t="s">
        <v>668</v>
      </c>
      <c r="C84" s="163">
        <v>140.2</v>
      </c>
      <c r="D84" s="151"/>
      <c r="E84" s="151">
        <v>68</v>
      </c>
      <c r="F84" s="151"/>
      <c r="G84" s="152">
        <f t="shared" si="12"/>
        <v>68</v>
      </c>
      <c r="H84" s="152">
        <f t="shared" si="24"/>
        <v>9533.599999999999</v>
      </c>
      <c r="I84" s="152"/>
      <c r="J84" s="152"/>
      <c r="K84" s="152"/>
      <c r="L84" s="152">
        <v>0</v>
      </c>
      <c r="M84" s="152"/>
      <c r="N84" s="152">
        <v>0</v>
      </c>
      <c r="O84" s="152"/>
      <c r="P84" s="152">
        <v>0</v>
      </c>
      <c r="Q84" s="152">
        <v>189.12</v>
      </c>
      <c r="R84" s="144">
        <f t="shared" si="18"/>
        <v>12860.16</v>
      </c>
      <c r="S84" s="152">
        <f t="shared" si="16"/>
        <v>0</v>
      </c>
      <c r="T84" s="152">
        <f t="shared" si="17"/>
        <v>0</v>
      </c>
      <c r="U84" s="153"/>
      <c r="V84" s="145">
        <f t="shared" si="19"/>
        <v>0</v>
      </c>
      <c r="W84" s="154">
        <v>0</v>
      </c>
      <c r="X84" s="155">
        <f t="shared" si="25"/>
        <v>0</v>
      </c>
      <c r="Y84" s="156"/>
      <c r="Z84" s="156">
        <f t="shared" si="23"/>
        <v>0</v>
      </c>
      <c r="AA84" s="156">
        <f t="shared" si="22"/>
        <v>12860.16</v>
      </c>
      <c r="AB84" s="157">
        <f t="shared" si="20"/>
        <v>68</v>
      </c>
      <c r="AC84" s="152">
        <v>189.12</v>
      </c>
      <c r="AD84" s="158">
        <f t="shared" si="21"/>
        <v>12860.16</v>
      </c>
    </row>
    <row r="85" spans="1:30" s="140" customFormat="1" ht="21">
      <c r="A85" s="164" t="s">
        <v>669</v>
      </c>
      <c r="B85" s="159" t="s">
        <v>670</v>
      </c>
      <c r="C85" s="163">
        <v>124</v>
      </c>
      <c r="D85" s="151"/>
      <c r="E85" s="151">
        <v>40</v>
      </c>
      <c r="F85" s="151"/>
      <c r="G85" s="152">
        <f t="shared" si="12"/>
        <v>40</v>
      </c>
      <c r="H85" s="152">
        <f t="shared" si="24"/>
        <v>4960</v>
      </c>
      <c r="I85" s="152"/>
      <c r="J85" s="152"/>
      <c r="K85" s="152"/>
      <c r="L85" s="152">
        <v>0</v>
      </c>
      <c r="M85" s="152"/>
      <c r="N85" s="152">
        <v>0</v>
      </c>
      <c r="O85" s="152"/>
      <c r="P85" s="152">
        <v>0</v>
      </c>
      <c r="Q85" s="152">
        <v>229.7</v>
      </c>
      <c r="R85" s="144">
        <f t="shared" si="18"/>
        <v>9188</v>
      </c>
      <c r="S85" s="152">
        <f t="shared" si="16"/>
        <v>0</v>
      </c>
      <c r="T85" s="152">
        <f t="shared" si="17"/>
        <v>0</v>
      </c>
      <c r="U85" s="153"/>
      <c r="V85" s="145">
        <f t="shared" si="19"/>
        <v>0</v>
      </c>
      <c r="W85" s="154">
        <v>0</v>
      </c>
      <c r="X85" s="155">
        <f t="shared" si="25"/>
        <v>0</v>
      </c>
      <c r="Y85" s="156"/>
      <c r="Z85" s="156">
        <f t="shared" si="23"/>
        <v>0</v>
      </c>
      <c r="AA85" s="156">
        <f t="shared" si="22"/>
        <v>9188</v>
      </c>
      <c r="AB85" s="157">
        <f t="shared" si="20"/>
        <v>40</v>
      </c>
      <c r="AC85" s="152">
        <v>229.7</v>
      </c>
      <c r="AD85" s="158">
        <f t="shared" si="21"/>
        <v>9188</v>
      </c>
    </row>
    <row r="86" spans="1:30" s="140" customFormat="1" ht="10.5">
      <c r="A86" s="150" t="s">
        <v>671</v>
      </c>
      <c r="B86" s="159" t="s">
        <v>672</v>
      </c>
      <c r="C86" s="159">
        <v>94.08</v>
      </c>
      <c r="D86" s="151"/>
      <c r="E86" s="151">
        <v>950</v>
      </c>
      <c r="F86" s="151">
        <v>220</v>
      </c>
      <c r="G86" s="152">
        <f t="shared" si="12"/>
        <v>1170</v>
      </c>
      <c r="H86" s="152">
        <f t="shared" si="24"/>
        <v>110073.59999999999</v>
      </c>
      <c r="I86" s="152"/>
      <c r="J86" s="152"/>
      <c r="K86" s="152">
        <v>40</v>
      </c>
      <c r="L86" s="152">
        <v>3763.2</v>
      </c>
      <c r="M86" s="152"/>
      <c r="N86" s="152">
        <v>0</v>
      </c>
      <c r="O86" s="152"/>
      <c r="P86" s="152">
        <v>0</v>
      </c>
      <c r="Q86" s="152">
        <v>78.03</v>
      </c>
      <c r="R86" s="144">
        <f t="shared" si="18"/>
        <v>91295.1</v>
      </c>
      <c r="S86" s="152">
        <f t="shared" si="16"/>
        <v>40</v>
      </c>
      <c r="T86" s="152">
        <f t="shared" si="17"/>
        <v>3763.2</v>
      </c>
      <c r="U86" s="153">
        <v>78.03</v>
      </c>
      <c r="V86" s="145">
        <f t="shared" si="19"/>
        <v>3121.2</v>
      </c>
      <c r="W86" s="154">
        <v>0</v>
      </c>
      <c r="X86" s="155">
        <f t="shared" si="25"/>
        <v>0</v>
      </c>
      <c r="Y86" s="156"/>
      <c r="Z86" s="156">
        <f t="shared" si="23"/>
        <v>0</v>
      </c>
      <c r="AA86" s="156">
        <f t="shared" si="22"/>
        <v>94416.3</v>
      </c>
      <c r="AB86" s="157">
        <f t="shared" si="20"/>
        <v>1210</v>
      </c>
      <c r="AC86" s="152">
        <v>78.03</v>
      </c>
      <c r="AD86" s="158">
        <f t="shared" si="21"/>
        <v>94416.3</v>
      </c>
    </row>
    <row r="87" spans="1:30" s="140" customFormat="1" ht="10.5">
      <c r="A87" s="150" t="s">
        <v>671</v>
      </c>
      <c r="B87" s="159" t="s">
        <v>673</v>
      </c>
      <c r="C87" s="159">
        <v>125.43</v>
      </c>
      <c r="D87" s="151"/>
      <c r="E87" s="151">
        <v>520</v>
      </c>
      <c r="F87" s="151"/>
      <c r="G87" s="152">
        <f t="shared" si="12"/>
        <v>520</v>
      </c>
      <c r="H87" s="152">
        <f t="shared" si="24"/>
        <v>65223.600000000006</v>
      </c>
      <c r="I87" s="152"/>
      <c r="J87" s="152"/>
      <c r="K87" s="152">
        <v>310</v>
      </c>
      <c r="L87" s="152">
        <v>38883.3</v>
      </c>
      <c r="M87" s="152"/>
      <c r="N87" s="152">
        <v>0</v>
      </c>
      <c r="O87" s="152"/>
      <c r="P87" s="152">
        <v>0</v>
      </c>
      <c r="Q87" s="152">
        <v>115.94</v>
      </c>
      <c r="R87" s="144">
        <f t="shared" si="18"/>
        <v>60288.799999999996</v>
      </c>
      <c r="S87" s="152">
        <f t="shared" si="16"/>
        <v>310</v>
      </c>
      <c r="T87" s="152">
        <f t="shared" si="17"/>
        <v>38883.3</v>
      </c>
      <c r="U87" s="153">
        <v>115.94</v>
      </c>
      <c r="V87" s="145">
        <f t="shared" si="19"/>
        <v>35941.4</v>
      </c>
      <c r="W87" s="154">
        <v>0</v>
      </c>
      <c r="X87" s="155">
        <f t="shared" si="25"/>
        <v>0</v>
      </c>
      <c r="Y87" s="156"/>
      <c r="Z87" s="156">
        <f t="shared" si="23"/>
        <v>0</v>
      </c>
      <c r="AA87" s="156">
        <f t="shared" si="22"/>
        <v>96230.2</v>
      </c>
      <c r="AB87" s="157">
        <f t="shared" si="20"/>
        <v>830</v>
      </c>
      <c r="AC87" s="152">
        <v>115.94</v>
      </c>
      <c r="AD87" s="158">
        <f t="shared" si="21"/>
        <v>96230.2</v>
      </c>
    </row>
    <row r="88" spans="1:30" s="140" customFormat="1" ht="10.5">
      <c r="A88" s="150" t="s">
        <v>674</v>
      </c>
      <c r="B88" s="159" t="s">
        <v>675</v>
      </c>
      <c r="C88" s="159">
        <v>93.49</v>
      </c>
      <c r="D88" s="151"/>
      <c r="E88" s="151">
        <v>120</v>
      </c>
      <c r="F88" s="151"/>
      <c r="G88" s="152">
        <f t="shared" si="12"/>
        <v>120</v>
      </c>
      <c r="H88" s="152">
        <f t="shared" si="24"/>
        <v>11218.8</v>
      </c>
      <c r="I88" s="152"/>
      <c r="J88" s="152"/>
      <c r="K88" s="152">
        <v>300</v>
      </c>
      <c r="L88" s="152">
        <v>28047</v>
      </c>
      <c r="M88" s="152">
        <v>30</v>
      </c>
      <c r="N88" s="152">
        <v>2804.7</v>
      </c>
      <c r="O88" s="152"/>
      <c r="P88" s="152">
        <v>0</v>
      </c>
      <c r="Q88" s="152">
        <v>82.22</v>
      </c>
      <c r="R88" s="144">
        <f t="shared" si="18"/>
        <v>9866.4</v>
      </c>
      <c r="S88" s="152">
        <f t="shared" si="16"/>
        <v>330</v>
      </c>
      <c r="T88" s="152">
        <f t="shared" si="17"/>
        <v>30851.699999999997</v>
      </c>
      <c r="U88" s="153">
        <v>82.22</v>
      </c>
      <c r="V88" s="145">
        <f t="shared" si="19"/>
        <v>27132.6</v>
      </c>
      <c r="W88" s="154">
        <v>0</v>
      </c>
      <c r="X88" s="155">
        <f t="shared" si="25"/>
        <v>0</v>
      </c>
      <c r="Y88" s="156"/>
      <c r="Z88" s="156">
        <f t="shared" si="23"/>
        <v>0</v>
      </c>
      <c r="AA88" s="156">
        <f t="shared" si="22"/>
        <v>36999</v>
      </c>
      <c r="AB88" s="157">
        <f t="shared" si="20"/>
        <v>450</v>
      </c>
      <c r="AC88" s="152">
        <v>82.22</v>
      </c>
      <c r="AD88" s="158">
        <f t="shared" si="21"/>
        <v>36999</v>
      </c>
    </row>
    <row r="89" spans="1:30" s="140" customFormat="1" ht="10.5">
      <c r="A89" s="165" t="s">
        <v>676</v>
      </c>
      <c r="B89" s="159" t="s">
        <v>677</v>
      </c>
      <c r="C89" s="159">
        <v>485.27</v>
      </c>
      <c r="D89" s="151"/>
      <c r="E89" s="151">
        <v>5</v>
      </c>
      <c r="F89" s="151"/>
      <c r="G89" s="152">
        <f t="shared" si="12"/>
        <v>5</v>
      </c>
      <c r="H89" s="152">
        <f t="shared" si="24"/>
        <v>2426.35</v>
      </c>
      <c r="I89" s="152"/>
      <c r="J89" s="152">
        <v>0</v>
      </c>
      <c r="K89" s="152"/>
      <c r="L89" s="152">
        <v>0</v>
      </c>
      <c r="M89" s="152"/>
      <c r="N89" s="152">
        <v>0</v>
      </c>
      <c r="O89" s="152"/>
      <c r="P89" s="152"/>
      <c r="Q89" s="152">
        <v>533.86</v>
      </c>
      <c r="R89" s="144">
        <f t="shared" si="18"/>
        <v>2669.3</v>
      </c>
      <c r="S89" s="152">
        <f t="shared" si="16"/>
        <v>0</v>
      </c>
      <c r="T89" s="152">
        <f t="shared" si="17"/>
        <v>0</v>
      </c>
      <c r="U89" s="153"/>
      <c r="V89" s="145">
        <f t="shared" si="19"/>
        <v>0</v>
      </c>
      <c r="W89" s="154">
        <v>60</v>
      </c>
      <c r="X89" s="155">
        <f t="shared" si="25"/>
        <v>29116.199999999997</v>
      </c>
      <c r="Y89" s="156">
        <v>533.86</v>
      </c>
      <c r="Z89" s="156">
        <f t="shared" si="23"/>
        <v>32031.600000000002</v>
      </c>
      <c r="AA89" s="156">
        <f t="shared" si="22"/>
        <v>34700.9</v>
      </c>
      <c r="AB89" s="157">
        <f t="shared" si="20"/>
        <v>65</v>
      </c>
      <c r="AC89" s="152">
        <v>533.86</v>
      </c>
      <c r="AD89" s="158">
        <f t="shared" si="21"/>
        <v>34700.9</v>
      </c>
    </row>
    <row r="90" spans="1:30" s="140" customFormat="1" ht="10.5">
      <c r="A90" s="150" t="s">
        <v>678</v>
      </c>
      <c r="B90" s="159" t="s">
        <v>679</v>
      </c>
      <c r="C90" s="159">
        <v>40.35</v>
      </c>
      <c r="D90" s="151"/>
      <c r="E90" s="151">
        <v>80</v>
      </c>
      <c r="F90" s="151"/>
      <c r="G90" s="152">
        <f t="shared" si="12"/>
        <v>80</v>
      </c>
      <c r="H90" s="152">
        <v>3228</v>
      </c>
      <c r="I90" s="152"/>
      <c r="J90" s="152"/>
      <c r="K90" s="152"/>
      <c r="L90" s="152">
        <v>0</v>
      </c>
      <c r="M90" s="152"/>
      <c r="N90" s="152">
        <v>0</v>
      </c>
      <c r="O90" s="152"/>
      <c r="P90" s="152"/>
      <c r="Q90" s="152">
        <v>45.82</v>
      </c>
      <c r="R90" s="144">
        <f t="shared" si="18"/>
        <v>3665.6</v>
      </c>
      <c r="S90" s="152">
        <f t="shared" si="16"/>
        <v>0</v>
      </c>
      <c r="T90" s="152">
        <f t="shared" si="17"/>
        <v>0</v>
      </c>
      <c r="U90" s="153"/>
      <c r="V90" s="145">
        <f t="shared" si="19"/>
        <v>0</v>
      </c>
      <c r="W90" s="154">
        <v>0</v>
      </c>
      <c r="X90" s="155">
        <f t="shared" si="25"/>
        <v>0</v>
      </c>
      <c r="Y90" s="156"/>
      <c r="Z90" s="156">
        <f t="shared" si="23"/>
        <v>0</v>
      </c>
      <c r="AA90" s="156">
        <f t="shared" si="22"/>
        <v>3665.6</v>
      </c>
      <c r="AB90" s="157">
        <f t="shared" si="20"/>
        <v>80</v>
      </c>
      <c r="AC90" s="152">
        <v>45.82</v>
      </c>
      <c r="AD90" s="158">
        <f t="shared" si="21"/>
        <v>3665.6</v>
      </c>
    </row>
    <row r="91" spans="1:30" s="140" customFormat="1" ht="10.5">
      <c r="A91" s="150" t="s">
        <v>678</v>
      </c>
      <c r="B91" s="159" t="s">
        <v>680</v>
      </c>
      <c r="C91" s="159">
        <v>27.75</v>
      </c>
      <c r="D91" s="151"/>
      <c r="E91" s="151">
        <v>70</v>
      </c>
      <c r="F91" s="151"/>
      <c r="G91" s="152">
        <f t="shared" si="12"/>
        <v>70</v>
      </c>
      <c r="H91" s="152">
        <f>C91*G91</f>
        <v>1942.5</v>
      </c>
      <c r="I91" s="152"/>
      <c r="J91" s="152">
        <v>0</v>
      </c>
      <c r="K91" s="152">
        <v>15</v>
      </c>
      <c r="L91" s="152">
        <v>416.25</v>
      </c>
      <c r="M91" s="152"/>
      <c r="N91" s="152">
        <v>0</v>
      </c>
      <c r="O91" s="152"/>
      <c r="P91" s="152"/>
      <c r="Q91" s="152">
        <v>27.75</v>
      </c>
      <c r="R91" s="144">
        <f t="shared" si="18"/>
        <v>1942.5</v>
      </c>
      <c r="S91" s="152">
        <f t="shared" si="16"/>
        <v>15</v>
      </c>
      <c r="T91" s="152">
        <f t="shared" si="17"/>
        <v>416.25</v>
      </c>
      <c r="U91" s="153">
        <v>27.75</v>
      </c>
      <c r="V91" s="145">
        <f t="shared" si="19"/>
        <v>416.25</v>
      </c>
      <c r="W91" s="154">
        <v>0</v>
      </c>
      <c r="X91" s="155">
        <f t="shared" si="25"/>
        <v>0</v>
      </c>
      <c r="Y91" s="156"/>
      <c r="Z91" s="156">
        <f t="shared" si="23"/>
        <v>0</v>
      </c>
      <c r="AA91" s="156">
        <f t="shared" si="22"/>
        <v>2358.75</v>
      </c>
      <c r="AB91" s="157">
        <f t="shared" si="20"/>
        <v>85</v>
      </c>
      <c r="AC91" s="152">
        <v>27.75</v>
      </c>
      <c r="AD91" s="158">
        <f t="shared" si="21"/>
        <v>2358.75</v>
      </c>
    </row>
    <row r="92" spans="1:30" s="140" customFormat="1" ht="10.5">
      <c r="A92" s="150" t="s">
        <v>681</v>
      </c>
      <c r="B92" s="159" t="s">
        <v>682</v>
      </c>
      <c r="C92" s="159">
        <v>489.29</v>
      </c>
      <c r="D92" s="151"/>
      <c r="E92" s="151">
        <v>30</v>
      </c>
      <c r="F92" s="151"/>
      <c r="G92" s="152">
        <f t="shared" si="12"/>
        <v>30</v>
      </c>
      <c r="H92" s="152">
        <v>14678.7</v>
      </c>
      <c r="I92" s="152"/>
      <c r="J92" s="152"/>
      <c r="K92" s="152"/>
      <c r="L92" s="152"/>
      <c r="M92" s="152"/>
      <c r="N92" s="152">
        <v>0</v>
      </c>
      <c r="O92" s="152"/>
      <c r="P92" s="152"/>
      <c r="Q92" s="152">
        <v>594.96</v>
      </c>
      <c r="R92" s="144">
        <f t="shared" si="18"/>
        <v>17848.800000000003</v>
      </c>
      <c r="S92" s="152">
        <f t="shared" si="16"/>
        <v>0</v>
      </c>
      <c r="T92" s="152">
        <f t="shared" si="17"/>
        <v>0</v>
      </c>
      <c r="U92" s="153"/>
      <c r="V92" s="145">
        <f t="shared" si="19"/>
        <v>0</v>
      </c>
      <c r="W92" s="154">
        <v>0</v>
      </c>
      <c r="X92" s="155">
        <f t="shared" si="25"/>
        <v>0</v>
      </c>
      <c r="Y92" s="156"/>
      <c r="Z92" s="156">
        <f t="shared" si="23"/>
        <v>0</v>
      </c>
      <c r="AA92" s="156">
        <f t="shared" si="22"/>
        <v>17848.800000000003</v>
      </c>
      <c r="AB92" s="157">
        <f t="shared" si="20"/>
        <v>30</v>
      </c>
      <c r="AC92" s="152">
        <v>594.96</v>
      </c>
      <c r="AD92" s="158">
        <f t="shared" si="21"/>
        <v>17848.800000000003</v>
      </c>
    </row>
    <row r="93" spans="1:30" s="140" customFormat="1" ht="21">
      <c r="A93" s="164" t="s">
        <v>683</v>
      </c>
      <c r="B93" s="159" t="s">
        <v>684</v>
      </c>
      <c r="C93" s="163">
        <v>26.67</v>
      </c>
      <c r="D93" s="151"/>
      <c r="E93" s="151">
        <v>100</v>
      </c>
      <c r="F93" s="151"/>
      <c r="G93" s="152">
        <f t="shared" si="12"/>
        <v>100</v>
      </c>
      <c r="H93" s="152">
        <f>C93*G93</f>
        <v>2667</v>
      </c>
      <c r="I93" s="152"/>
      <c r="J93" s="152"/>
      <c r="K93" s="152"/>
      <c r="L93" s="152"/>
      <c r="M93" s="152"/>
      <c r="N93" s="152">
        <v>0</v>
      </c>
      <c r="O93" s="152"/>
      <c r="P93" s="152">
        <v>0</v>
      </c>
      <c r="Q93" s="152">
        <v>25.4</v>
      </c>
      <c r="R93" s="144">
        <f t="shared" si="18"/>
        <v>2540</v>
      </c>
      <c r="S93" s="152">
        <f t="shared" si="16"/>
        <v>0</v>
      </c>
      <c r="T93" s="152">
        <f t="shared" si="17"/>
        <v>0</v>
      </c>
      <c r="U93" s="153"/>
      <c r="V93" s="145">
        <f t="shared" si="19"/>
        <v>0</v>
      </c>
      <c r="W93" s="154">
        <v>30</v>
      </c>
      <c r="X93" s="155">
        <f t="shared" si="25"/>
        <v>800.1</v>
      </c>
      <c r="Y93" s="156">
        <v>25.4</v>
      </c>
      <c r="Z93" s="156">
        <f t="shared" si="23"/>
        <v>762</v>
      </c>
      <c r="AA93" s="156">
        <f t="shared" si="22"/>
        <v>3302</v>
      </c>
      <c r="AB93" s="157">
        <f t="shared" si="20"/>
        <v>130</v>
      </c>
      <c r="AC93" s="152">
        <v>25.4</v>
      </c>
      <c r="AD93" s="158">
        <f t="shared" si="21"/>
        <v>3302</v>
      </c>
    </row>
    <row r="94" spans="1:30" s="140" customFormat="1" ht="10.5">
      <c r="A94" s="150" t="s">
        <v>683</v>
      </c>
      <c r="B94" s="159" t="s">
        <v>685</v>
      </c>
      <c r="C94" s="163">
        <v>160.11</v>
      </c>
      <c r="D94" s="151"/>
      <c r="E94" s="151">
        <v>30</v>
      </c>
      <c r="F94" s="151"/>
      <c r="G94" s="152">
        <f t="shared" si="12"/>
        <v>30</v>
      </c>
      <c r="H94" s="152">
        <f>C94*G94</f>
        <v>4803.3</v>
      </c>
      <c r="I94" s="152"/>
      <c r="J94" s="152"/>
      <c r="K94" s="152"/>
      <c r="L94" s="152">
        <v>0</v>
      </c>
      <c r="M94" s="152"/>
      <c r="N94" s="152">
        <v>0</v>
      </c>
      <c r="O94" s="152"/>
      <c r="P94" s="152">
        <v>0</v>
      </c>
      <c r="Q94" s="152">
        <v>67.13</v>
      </c>
      <c r="R94" s="144">
        <f t="shared" si="18"/>
        <v>2013.8999999999999</v>
      </c>
      <c r="S94" s="152">
        <f t="shared" si="16"/>
        <v>0</v>
      </c>
      <c r="T94" s="152">
        <f t="shared" si="17"/>
        <v>0</v>
      </c>
      <c r="U94" s="153"/>
      <c r="V94" s="145">
        <f t="shared" si="19"/>
        <v>0</v>
      </c>
      <c r="W94" s="154">
        <v>0</v>
      </c>
      <c r="X94" s="155">
        <f t="shared" si="25"/>
        <v>0</v>
      </c>
      <c r="Y94" s="156"/>
      <c r="Z94" s="156">
        <f t="shared" si="23"/>
        <v>0</v>
      </c>
      <c r="AA94" s="156">
        <f t="shared" si="22"/>
        <v>2013.8999999999999</v>
      </c>
      <c r="AB94" s="157">
        <f t="shared" si="20"/>
        <v>30</v>
      </c>
      <c r="AC94" s="152">
        <v>67.13</v>
      </c>
      <c r="AD94" s="158">
        <f t="shared" si="21"/>
        <v>2013.8999999999999</v>
      </c>
    </row>
    <row r="95" spans="1:30" s="140" customFormat="1" ht="10.5">
      <c r="A95" s="150" t="s">
        <v>683</v>
      </c>
      <c r="B95" s="159" t="s">
        <v>686</v>
      </c>
      <c r="C95" s="159">
        <v>11.43</v>
      </c>
      <c r="D95" s="151">
        <v>10</v>
      </c>
      <c r="E95" s="151">
        <v>920</v>
      </c>
      <c r="F95" s="151">
        <v>35</v>
      </c>
      <c r="G95" s="152">
        <f t="shared" si="12"/>
        <v>965</v>
      </c>
      <c r="H95" s="152">
        <f>C95*G95</f>
        <v>11029.949999999999</v>
      </c>
      <c r="I95" s="152"/>
      <c r="J95" s="152">
        <v>0</v>
      </c>
      <c r="K95" s="152">
        <v>30</v>
      </c>
      <c r="L95" s="152">
        <v>342.9</v>
      </c>
      <c r="M95" s="152"/>
      <c r="N95" s="152">
        <v>0</v>
      </c>
      <c r="O95" s="152"/>
      <c r="P95" s="152"/>
      <c r="Q95" s="152">
        <v>11.32</v>
      </c>
      <c r="R95" s="144">
        <f t="shared" si="18"/>
        <v>10923.800000000001</v>
      </c>
      <c r="S95" s="152">
        <f t="shared" si="16"/>
        <v>30</v>
      </c>
      <c r="T95" s="152">
        <f t="shared" si="17"/>
        <v>342.9</v>
      </c>
      <c r="U95" s="153">
        <v>11.32</v>
      </c>
      <c r="V95" s="145">
        <f t="shared" si="19"/>
        <v>339.6</v>
      </c>
      <c r="W95" s="154">
        <v>0</v>
      </c>
      <c r="X95" s="155">
        <f t="shared" si="25"/>
        <v>0</v>
      </c>
      <c r="Y95" s="156"/>
      <c r="Z95" s="156">
        <f t="shared" si="23"/>
        <v>0</v>
      </c>
      <c r="AA95" s="156">
        <f t="shared" si="22"/>
        <v>11263.400000000001</v>
      </c>
      <c r="AB95" s="157">
        <f t="shared" si="20"/>
        <v>995</v>
      </c>
      <c r="AC95" s="152">
        <v>11.32</v>
      </c>
      <c r="AD95" s="158">
        <f t="shared" si="21"/>
        <v>11263.4</v>
      </c>
    </row>
    <row r="96" spans="1:30" s="140" customFormat="1" ht="21">
      <c r="A96" s="164" t="s">
        <v>687</v>
      </c>
      <c r="B96" s="159" t="s">
        <v>688</v>
      </c>
      <c r="C96" s="159">
        <v>112.3</v>
      </c>
      <c r="D96" s="151">
        <v>5</v>
      </c>
      <c r="E96" s="151">
        <v>5</v>
      </c>
      <c r="F96" s="151"/>
      <c r="G96" s="152">
        <f t="shared" si="12"/>
        <v>10</v>
      </c>
      <c r="H96" s="152">
        <f>C96*G96</f>
        <v>1123</v>
      </c>
      <c r="I96" s="152">
        <v>5</v>
      </c>
      <c r="J96" s="152">
        <v>561.5</v>
      </c>
      <c r="K96" s="152"/>
      <c r="L96" s="152">
        <v>0</v>
      </c>
      <c r="M96" s="152">
        <v>1</v>
      </c>
      <c r="N96" s="152">
        <v>112.3</v>
      </c>
      <c r="O96" s="152"/>
      <c r="P96" s="152"/>
      <c r="Q96" s="152">
        <v>278.71</v>
      </c>
      <c r="R96" s="144">
        <f t="shared" si="18"/>
        <v>2787.1</v>
      </c>
      <c r="S96" s="152">
        <f t="shared" si="16"/>
        <v>6</v>
      </c>
      <c r="T96" s="152">
        <f t="shared" si="17"/>
        <v>673.8</v>
      </c>
      <c r="U96" s="153">
        <v>278.71</v>
      </c>
      <c r="V96" s="145">
        <f t="shared" si="19"/>
        <v>1672.2599999999998</v>
      </c>
      <c r="W96" s="154">
        <v>0</v>
      </c>
      <c r="X96" s="155">
        <f t="shared" si="25"/>
        <v>0</v>
      </c>
      <c r="Y96" s="156"/>
      <c r="Z96" s="156">
        <f t="shared" si="23"/>
        <v>0</v>
      </c>
      <c r="AA96" s="156">
        <f t="shared" si="22"/>
        <v>4459.36</v>
      </c>
      <c r="AB96" s="157">
        <f t="shared" si="20"/>
        <v>16</v>
      </c>
      <c r="AC96" s="152">
        <v>278.71</v>
      </c>
      <c r="AD96" s="158">
        <f t="shared" si="21"/>
        <v>4459.36</v>
      </c>
    </row>
    <row r="97" spans="1:30" s="140" customFormat="1" ht="10.5">
      <c r="A97" s="164" t="s">
        <v>689</v>
      </c>
      <c r="B97" s="159" t="s">
        <v>690</v>
      </c>
      <c r="C97" s="163">
        <v>80.03</v>
      </c>
      <c r="D97" s="151">
        <v>25</v>
      </c>
      <c r="E97" s="151">
        <v>150</v>
      </c>
      <c r="F97" s="151"/>
      <c r="G97" s="152">
        <f t="shared" si="12"/>
        <v>175</v>
      </c>
      <c r="H97" s="152">
        <f>C97*G97</f>
        <v>14005.25</v>
      </c>
      <c r="I97" s="152"/>
      <c r="J97" s="152"/>
      <c r="K97" s="152">
        <v>60</v>
      </c>
      <c r="L97" s="152">
        <v>4801.8</v>
      </c>
      <c r="M97" s="152"/>
      <c r="N97" s="152">
        <v>0</v>
      </c>
      <c r="O97" s="152"/>
      <c r="P97" s="152">
        <v>0</v>
      </c>
      <c r="Q97" s="152">
        <v>270.67</v>
      </c>
      <c r="R97" s="144">
        <f t="shared" si="18"/>
        <v>47367.25</v>
      </c>
      <c r="S97" s="152">
        <f t="shared" si="16"/>
        <v>60</v>
      </c>
      <c r="T97" s="152">
        <f t="shared" si="17"/>
        <v>4801.8</v>
      </c>
      <c r="U97" s="153">
        <v>270.67</v>
      </c>
      <c r="V97" s="145">
        <f t="shared" si="19"/>
        <v>16240.2</v>
      </c>
      <c r="W97" s="154">
        <v>0</v>
      </c>
      <c r="X97" s="155">
        <f t="shared" si="25"/>
        <v>0</v>
      </c>
      <c r="Y97" s="156"/>
      <c r="Z97" s="156">
        <f t="shared" si="23"/>
        <v>0</v>
      </c>
      <c r="AA97" s="156">
        <f t="shared" si="22"/>
        <v>63607.45</v>
      </c>
      <c r="AB97" s="157">
        <f t="shared" si="20"/>
        <v>235</v>
      </c>
      <c r="AC97" s="152">
        <v>270.67</v>
      </c>
      <c r="AD97" s="158">
        <f t="shared" si="21"/>
        <v>63607.450000000004</v>
      </c>
    </row>
    <row r="98" spans="1:30" s="140" customFormat="1" ht="10.5">
      <c r="A98" s="150" t="s">
        <v>691</v>
      </c>
      <c r="B98" s="159" t="s">
        <v>692</v>
      </c>
      <c r="C98" s="159">
        <v>143.63</v>
      </c>
      <c r="D98" s="151"/>
      <c r="E98" s="151">
        <v>25</v>
      </c>
      <c r="F98" s="151"/>
      <c r="G98" s="152">
        <f aca="true" t="shared" si="26" ref="G98:G123">SUM(D98:F98)</f>
        <v>25</v>
      </c>
      <c r="H98" s="152">
        <v>3590.75</v>
      </c>
      <c r="I98" s="152"/>
      <c r="J98" s="152"/>
      <c r="K98" s="152"/>
      <c r="L98" s="152"/>
      <c r="M98" s="152"/>
      <c r="N98" s="152">
        <v>0</v>
      </c>
      <c r="O98" s="152"/>
      <c r="P98" s="152"/>
      <c r="Q98" s="152">
        <v>174.43</v>
      </c>
      <c r="R98" s="144">
        <f t="shared" si="18"/>
        <v>4360.75</v>
      </c>
      <c r="S98" s="152">
        <f t="shared" si="16"/>
        <v>0</v>
      </c>
      <c r="T98" s="152">
        <f t="shared" si="17"/>
        <v>0</v>
      </c>
      <c r="U98" s="153"/>
      <c r="V98" s="145">
        <f t="shared" si="19"/>
        <v>0</v>
      </c>
      <c r="W98" s="154">
        <v>0</v>
      </c>
      <c r="X98" s="155">
        <f t="shared" si="25"/>
        <v>0</v>
      </c>
      <c r="Y98" s="156"/>
      <c r="Z98" s="156">
        <f t="shared" si="23"/>
        <v>0</v>
      </c>
      <c r="AA98" s="156">
        <f t="shared" si="22"/>
        <v>4360.75</v>
      </c>
      <c r="AB98" s="157">
        <f t="shared" si="20"/>
        <v>25</v>
      </c>
      <c r="AC98" s="152">
        <v>174.43</v>
      </c>
      <c r="AD98" s="158">
        <f t="shared" si="21"/>
        <v>4360.75</v>
      </c>
    </row>
    <row r="99" spans="1:30" s="140" customFormat="1" ht="10.5">
      <c r="A99" s="150" t="s">
        <v>693</v>
      </c>
      <c r="B99" s="159" t="s">
        <v>694</v>
      </c>
      <c r="C99" s="159">
        <v>78.2</v>
      </c>
      <c r="D99" s="151"/>
      <c r="E99" s="151">
        <v>100</v>
      </c>
      <c r="F99" s="151"/>
      <c r="G99" s="152">
        <f t="shared" si="26"/>
        <v>100</v>
      </c>
      <c r="H99" s="152">
        <v>7820</v>
      </c>
      <c r="I99" s="152"/>
      <c r="J99" s="152"/>
      <c r="K99" s="152"/>
      <c r="L99" s="152">
        <v>0</v>
      </c>
      <c r="M99" s="152"/>
      <c r="N99" s="152">
        <v>0</v>
      </c>
      <c r="O99" s="152"/>
      <c r="P99" s="152"/>
      <c r="Q99" s="152">
        <v>255.96</v>
      </c>
      <c r="R99" s="144">
        <f t="shared" si="18"/>
        <v>25596</v>
      </c>
      <c r="S99" s="152">
        <f t="shared" si="16"/>
        <v>0</v>
      </c>
      <c r="T99" s="152">
        <f t="shared" si="17"/>
        <v>0</v>
      </c>
      <c r="U99" s="153"/>
      <c r="V99" s="145">
        <f t="shared" si="19"/>
        <v>0</v>
      </c>
      <c r="W99" s="154">
        <v>0</v>
      </c>
      <c r="X99" s="155">
        <f t="shared" si="25"/>
        <v>0</v>
      </c>
      <c r="Y99" s="156"/>
      <c r="Z99" s="156">
        <f t="shared" si="23"/>
        <v>0</v>
      </c>
      <c r="AA99" s="156">
        <f t="shared" si="22"/>
        <v>25596</v>
      </c>
      <c r="AB99" s="157">
        <f t="shared" si="20"/>
        <v>100</v>
      </c>
      <c r="AC99" s="152">
        <v>255.96</v>
      </c>
      <c r="AD99" s="158">
        <f t="shared" si="21"/>
        <v>25596</v>
      </c>
    </row>
    <row r="100" spans="1:30" s="140" customFormat="1" ht="10.5">
      <c r="A100" s="150" t="s">
        <v>695</v>
      </c>
      <c r="B100" s="159" t="s">
        <v>696</v>
      </c>
      <c r="C100" s="159">
        <v>17.69</v>
      </c>
      <c r="D100" s="151">
        <v>10</v>
      </c>
      <c r="E100" s="151">
        <v>700</v>
      </c>
      <c r="F100" s="151">
        <v>15</v>
      </c>
      <c r="G100" s="152">
        <f t="shared" si="26"/>
        <v>725</v>
      </c>
      <c r="H100" s="152">
        <f>C100*G100</f>
        <v>12825.250000000002</v>
      </c>
      <c r="I100" s="152"/>
      <c r="J100" s="152">
        <v>0</v>
      </c>
      <c r="K100" s="152">
        <v>70</v>
      </c>
      <c r="L100" s="152">
        <v>1238.3</v>
      </c>
      <c r="M100" s="152">
        <v>350</v>
      </c>
      <c r="N100" s="152">
        <v>6191.5</v>
      </c>
      <c r="O100" s="152"/>
      <c r="P100" s="152"/>
      <c r="Q100" s="152">
        <v>17.69</v>
      </c>
      <c r="R100" s="144">
        <f t="shared" si="18"/>
        <v>12825.250000000002</v>
      </c>
      <c r="S100" s="152">
        <f t="shared" si="16"/>
        <v>420</v>
      </c>
      <c r="T100" s="152">
        <f t="shared" si="17"/>
        <v>7429.8</v>
      </c>
      <c r="U100" s="153">
        <v>17.69</v>
      </c>
      <c r="V100" s="145">
        <f t="shared" si="19"/>
        <v>7429.8</v>
      </c>
      <c r="W100" s="154">
        <v>100</v>
      </c>
      <c r="X100" s="155">
        <f t="shared" si="25"/>
        <v>1769.0000000000002</v>
      </c>
      <c r="Y100" s="156">
        <v>17.69</v>
      </c>
      <c r="Z100" s="156">
        <f t="shared" si="23"/>
        <v>1769.0000000000002</v>
      </c>
      <c r="AA100" s="156">
        <f t="shared" si="22"/>
        <v>22024.050000000003</v>
      </c>
      <c r="AB100" s="157">
        <f t="shared" si="20"/>
        <v>1245</v>
      </c>
      <c r="AC100" s="152">
        <v>17.69</v>
      </c>
      <c r="AD100" s="158">
        <f t="shared" si="21"/>
        <v>22024.050000000003</v>
      </c>
    </row>
    <row r="101" spans="1:30" s="140" customFormat="1" ht="10.5">
      <c r="A101" s="150" t="s">
        <v>697</v>
      </c>
      <c r="B101" s="159" t="s">
        <v>698</v>
      </c>
      <c r="C101" s="159">
        <v>8.6</v>
      </c>
      <c r="D101" s="151"/>
      <c r="E101" s="151">
        <v>150</v>
      </c>
      <c r="F101" s="151"/>
      <c r="G101" s="152">
        <f t="shared" si="26"/>
        <v>150</v>
      </c>
      <c r="H101" s="152">
        <v>1290</v>
      </c>
      <c r="I101" s="152"/>
      <c r="J101" s="152"/>
      <c r="K101" s="152"/>
      <c r="L101" s="152">
        <v>0</v>
      </c>
      <c r="M101" s="152"/>
      <c r="N101" s="152">
        <v>0</v>
      </c>
      <c r="O101" s="152"/>
      <c r="P101" s="152"/>
      <c r="Q101" s="152">
        <v>6.4</v>
      </c>
      <c r="R101" s="144">
        <f t="shared" si="18"/>
        <v>960</v>
      </c>
      <c r="S101" s="152">
        <f t="shared" si="16"/>
        <v>0</v>
      </c>
      <c r="T101" s="152">
        <f t="shared" si="17"/>
        <v>0</v>
      </c>
      <c r="U101" s="153"/>
      <c r="V101" s="145">
        <f t="shared" si="19"/>
        <v>0</v>
      </c>
      <c r="W101" s="154">
        <v>0</v>
      </c>
      <c r="X101" s="155">
        <f t="shared" si="25"/>
        <v>0</v>
      </c>
      <c r="Y101" s="156"/>
      <c r="Z101" s="156">
        <f t="shared" si="23"/>
        <v>0</v>
      </c>
      <c r="AA101" s="156">
        <f t="shared" si="22"/>
        <v>960</v>
      </c>
      <c r="AB101" s="157">
        <f t="shared" si="20"/>
        <v>150</v>
      </c>
      <c r="AC101" s="152">
        <v>6.4</v>
      </c>
      <c r="AD101" s="158">
        <f t="shared" si="21"/>
        <v>960</v>
      </c>
    </row>
    <row r="102" spans="1:30" s="140" customFormat="1" ht="10.5">
      <c r="A102" s="166" t="s">
        <v>699</v>
      </c>
      <c r="B102" s="159" t="s">
        <v>700</v>
      </c>
      <c r="C102" s="159">
        <v>90.02</v>
      </c>
      <c r="D102" s="151"/>
      <c r="E102" s="151">
        <v>5</v>
      </c>
      <c r="F102" s="151"/>
      <c r="G102" s="152">
        <f t="shared" si="26"/>
        <v>5</v>
      </c>
      <c r="H102" s="152">
        <v>450.1</v>
      </c>
      <c r="I102" s="152"/>
      <c r="J102" s="152"/>
      <c r="K102" s="152"/>
      <c r="L102" s="152">
        <v>0</v>
      </c>
      <c r="M102" s="152"/>
      <c r="N102" s="152">
        <v>0</v>
      </c>
      <c r="O102" s="152"/>
      <c r="P102" s="152"/>
      <c r="Q102" s="152">
        <v>361.06</v>
      </c>
      <c r="R102" s="144">
        <f t="shared" si="18"/>
        <v>1805.3</v>
      </c>
      <c r="S102" s="152">
        <f t="shared" si="16"/>
        <v>0</v>
      </c>
      <c r="T102" s="152">
        <f t="shared" si="17"/>
        <v>0</v>
      </c>
      <c r="U102" s="153"/>
      <c r="V102" s="145">
        <f t="shared" si="19"/>
        <v>0</v>
      </c>
      <c r="W102" s="154">
        <v>0</v>
      </c>
      <c r="X102" s="155">
        <f t="shared" si="25"/>
        <v>0</v>
      </c>
      <c r="Y102" s="156"/>
      <c r="Z102" s="156">
        <f t="shared" si="23"/>
        <v>0</v>
      </c>
      <c r="AA102" s="156">
        <f t="shared" si="22"/>
        <v>1805.3</v>
      </c>
      <c r="AB102" s="157">
        <f t="shared" si="20"/>
        <v>5</v>
      </c>
      <c r="AC102" s="152">
        <v>361.06</v>
      </c>
      <c r="AD102" s="158">
        <f t="shared" si="21"/>
        <v>1805.3</v>
      </c>
    </row>
    <row r="103" spans="1:30" s="140" customFormat="1" ht="10.5">
      <c r="A103" s="150" t="s">
        <v>701</v>
      </c>
      <c r="B103" s="159" t="s">
        <v>702</v>
      </c>
      <c r="C103" s="159">
        <v>68.66</v>
      </c>
      <c r="D103" s="151"/>
      <c r="E103" s="151">
        <v>15</v>
      </c>
      <c r="F103" s="151"/>
      <c r="G103" s="152">
        <f t="shared" si="26"/>
        <v>15</v>
      </c>
      <c r="H103" s="152">
        <f>C103*G103</f>
        <v>1029.8999999999999</v>
      </c>
      <c r="I103" s="152"/>
      <c r="J103" s="152">
        <v>0</v>
      </c>
      <c r="K103" s="152">
        <v>50</v>
      </c>
      <c r="L103" s="152">
        <v>3433</v>
      </c>
      <c r="M103" s="152">
        <v>15</v>
      </c>
      <c r="N103" s="152">
        <v>1029.9</v>
      </c>
      <c r="O103" s="152"/>
      <c r="P103" s="152"/>
      <c r="Q103" s="152">
        <v>79.74</v>
      </c>
      <c r="R103" s="144">
        <f t="shared" si="18"/>
        <v>1196.1</v>
      </c>
      <c r="S103" s="152">
        <f t="shared" si="16"/>
        <v>65</v>
      </c>
      <c r="T103" s="152">
        <f t="shared" si="17"/>
        <v>4462.9</v>
      </c>
      <c r="U103" s="153">
        <v>79.74</v>
      </c>
      <c r="V103" s="145">
        <f t="shared" si="19"/>
        <v>5183.099999999999</v>
      </c>
      <c r="W103" s="154">
        <v>0</v>
      </c>
      <c r="X103" s="155">
        <f t="shared" si="25"/>
        <v>0</v>
      </c>
      <c r="Y103" s="156"/>
      <c r="Z103" s="156">
        <f t="shared" si="23"/>
        <v>0</v>
      </c>
      <c r="AA103" s="156">
        <f t="shared" si="22"/>
        <v>6379.199999999999</v>
      </c>
      <c r="AB103" s="157">
        <f t="shared" si="20"/>
        <v>80</v>
      </c>
      <c r="AC103" s="152">
        <v>79.74</v>
      </c>
      <c r="AD103" s="158">
        <f t="shared" si="21"/>
        <v>6379.2</v>
      </c>
    </row>
    <row r="104" spans="1:30" s="140" customFormat="1" ht="30.75">
      <c r="A104" s="150" t="s">
        <v>703</v>
      </c>
      <c r="B104" s="161" t="s">
        <v>704</v>
      </c>
      <c r="C104" s="162">
        <v>116.2</v>
      </c>
      <c r="D104" s="151"/>
      <c r="E104" s="151">
        <v>10</v>
      </c>
      <c r="F104" s="151"/>
      <c r="G104" s="152">
        <f t="shared" si="26"/>
        <v>10</v>
      </c>
      <c r="H104" s="152">
        <f>C104*G104</f>
        <v>1162</v>
      </c>
      <c r="I104" s="152"/>
      <c r="J104" s="152"/>
      <c r="K104" s="152"/>
      <c r="L104" s="152">
        <v>0</v>
      </c>
      <c r="M104" s="152"/>
      <c r="N104" s="152">
        <v>0</v>
      </c>
      <c r="O104" s="152"/>
      <c r="P104" s="152">
        <v>0</v>
      </c>
      <c r="Q104" s="152">
        <v>713.28</v>
      </c>
      <c r="R104" s="144">
        <f t="shared" si="18"/>
        <v>7132.799999999999</v>
      </c>
      <c r="S104" s="152">
        <f t="shared" si="16"/>
        <v>0</v>
      </c>
      <c r="T104" s="152">
        <f t="shared" si="17"/>
        <v>0</v>
      </c>
      <c r="U104" s="153"/>
      <c r="V104" s="145">
        <f t="shared" si="19"/>
        <v>0</v>
      </c>
      <c r="W104" s="154">
        <v>0</v>
      </c>
      <c r="X104" s="155">
        <f t="shared" si="25"/>
        <v>0</v>
      </c>
      <c r="Y104" s="156"/>
      <c r="Z104" s="156">
        <f t="shared" si="23"/>
        <v>0</v>
      </c>
      <c r="AA104" s="156">
        <f t="shared" si="22"/>
        <v>7132.799999999999</v>
      </c>
      <c r="AB104" s="157">
        <f t="shared" si="20"/>
        <v>10</v>
      </c>
      <c r="AC104" s="152">
        <v>713.28</v>
      </c>
      <c r="AD104" s="158">
        <f t="shared" si="21"/>
        <v>7132.799999999999</v>
      </c>
    </row>
    <row r="105" spans="1:30" s="140" customFormat="1" ht="10.5">
      <c r="A105" s="150" t="s">
        <v>705</v>
      </c>
      <c r="B105" s="159" t="s">
        <v>706</v>
      </c>
      <c r="C105" s="159">
        <v>110.01</v>
      </c>
      <c r="D105" s="151"/>
      <c r="E105" s="151">
        <v>35</v>
      </c>
      <c r="F105" s="151"/>
      <c r="G105" s="152">
        <f t="shared" si="26"/>
        <v>35</v>
      </c>
      <c r="H105" s="152">
        <f>C105*G105</f>
        <v>3850.3500000000004</v>
      </c>
      <c r="I105" s="152"/>
      <c r="J105" s="152">
        <v>0</v>
      </c>
      <c r="K105" s="152">
        <v>250</v>
      </c>
      <c r="L105" s="152">
        <v>27502.5</v>
      </c>
      <c r="M105" s="152">
        <v>15</v>
      </c>
      <c r="N105" s="152">
        <v>1650.15</v>
      </c>
      <c r="O105" s="152"/>
      <c r="P105" s="152"/>
      <c r="Q105" s="152">
        <v>61.56</v>
      </c>
      <c r="R105" s="144">
        <f t="shared" si="18"/>
        <v>2154.6</v>
      </c>
      <c r="S105" s="152">
        <f t="shared" si="16"/>
        <v>265</v>
      </c>
      <c r="T105" s="152">
        <f t="shared" si="17"/>
        <v>29152.65</v>
      </c>
      <c r="U105" s="153">
        <v>61.56</v>
      </c>
      <c r="V105" s="145">
        <f t="shared" si="19"/>
        <v>16313.400000000001</v>
      </c>
      <c r="W105" s="154">
        <v>0</v>
      </c>
      <c r="X105" s="155">
        <f t="shared" si="25"/>
        <v>0</v>
      </c>
      <c r="Y105" s="156"/>
      <c r="Z105" s="156">
        <f t="shared" si="23"/>
        <v>0</v>
      </c>
      <c r="AA105" s="156">
        <f t="shared" si="22"/>
        <v>18468</v>
      </c>
      <c r="AB105" s="157">
        <f t="shared" si="20"/>
        <v>300</v>
      </c>
      <c r="AC105" s="152">
        <v>61.56</v>
      </c>
      <c r="AD105" s="158">
        <f t="shared" si="21"/>
        <v>18468</v>
      </c>
    </row>
    <row r="106" spans="1:30" s="140" customFormat="1" ht="10.5">
      <c r="A106" s="166" t="s">
        <v>707</v>
      </c>
      <c r="B106" s="159" t="s">
        <v>708</v>
      </c>
      <c r="C106" s="159">
        <v>247.56</v>
      </c>
      <c r="D106" s="151"/>
      <c r="E106" s="151">
        <v>60</v>
      </c>
      <c r="F106" s="151"/>
      <c r="G106" s="152">
        <f t="shared" si="26"/>
        <v>60</v>
      </c>
      <c r="H106" s="152">
        <v>14853.6</v>
      </c>
      <c r="I106" s="152"/>
      <c r="J106" s="152"/>
      <c r="K106" s="152"/>
      <c r="L106" s="152">
        <v>0</v>
      </c>
      <c r="M106" s="152"/>
      <c r="N106" s="152">
        <v>0</v>
      </c>
      <c r="O106" s="152"/>
      <c r="P106" s="152"/>
      <c r="Q106" s="152">
        <v>53.75</v>
      </c>
      <c r="R106" s="144">
        <f t="shared" si="18"/>
        <v>3225</v>
      </c>
      <c r="S106" s="152">
        <f t="shared" si="16"/>
        <v>0</v>
      </c>
      <c r="T106" s="152">
        <f t="shared" si="17"/>
        <v>0</v>
      </c>
      <c r="U106" s="153"/>
      <c r="V106" s="145">
        <f t="shared" si="19"/>
        <v>0</v>
      </c>
      <c r="W106" s="154">
        <v>0</v>
      </c>
      <c r="X106" s="155">
        <f t="shared" si="25"/>
        <v>0</v>
      </c>
      <c r="Y106" s="156"/>
      <c r="Z106" s="156">
        <f t="shared" si="23"/>
        <v>0</v>
      </c>
      <c r="AA106" s="156">
        <f t="shared" si="22"/>
        <v>3225</v>
      </c>
      <c r="AB106" s="157">
        <f t="shared" si="20"/>
        <v>60</v>
      </c>
      <c r="AC106" s="152">
        <v>53.75</v>
      </c>
      <c r="AD106" s="158">
        <f t="shared" si="21"/>
        <v>3225</v>
      </c>
    </row>
    <row r="107" spans="1:30" s="140" customFormat="1" ht="10.5">
      <c r="A107" s="150" t="s">
        <v>709</v>
      </c>
      <c r="B107" s="159" t="s">
        <v>710</v>
      </c>
      <c r="C107" s="159">
        <v>44.05</v>
      </c>
      <c r="D107" s="151">
        <v>20</v>
      </c>
      <c r="E107" s="151">
        <v>350</v>
      </c>
      <c r="F107" s="151">
        <v>70</v>
      </c>
      <c r="G107" s="152">
        <f t="shared" si="26"/>
        <v>440</v>
      </c>
      <c r="H107" s="152">
        <f>C107*G107</f>
        <v>19382</v>
      </c>
      <c r="I107" s="152"/>
      <c r="J107" s="152">
        <v>0</v>
      </c>
      <c r="K107" s="152">
        <v>5</v>
      </c>
      <c r="L107" s="152">
        <v>220.25</v>
      </c>
      <c r="M107" s="152">
        <v>120</v>
      </c>
      <c r="N107" s="152">
        <v>5286</v>
      </c>
      <c r="O107" s="152"/>
      <c r="P107" s="152"/>
      <c r="Q107" s="152">
        <v>40.19</v>
      </c>
      <c r="R107" s="144">
        <f t="shared" si="18"/>
        <v>17683.6</v>
      </c>
      <c r="S107" s="152">
        <f t="shared" si="16"/>
        <v>125</v>
      </c>
      <c r="T107" s="152">
        <f t="shared" si="17"/>
        <v>5506.25</v>
      </c>
      <c r="U107" s="153">
        <v>40.19</v>
      </c>
      <c r="V107" s="145">
        <f t="shared" si="19"/>
        <v>5023.75</v>
      </c>
      <c r="W107" s="154">
        <v>200</v>
      </c>
      <c r="X107" s="155">
        <f t="shared" si="25"/>
        <v>8810</v>
      </c>
      <c r="Y107" s="156">
        <v>40.19</v>
      </c>
      <c r="Z107" s="156">
        <f t="shared" si="23"/>
        <v>8038</v>
      </c>
      <c r="AA107" s="156">
        <f t="shared" si="22"/>
        <v>30745.35</v>
      </c>
      <c r="AB107" s="157">
        <f t="shared" si="20"/>
        <v>765</v>
      </c>
      <c r="AC107" s="152">
        <v>40.19</v>
      </c>
      <c r="AD107" s="158">
        <f t="shared" si="21"/>
        <v>30745.35</v>
      </c>
    </row>
    <row r="108" spans="1:30" s="140" customFormat="1" ht="10.5">
      <c r="A108" s="150" t="s">
        <v>711</v>
      </c>
      <c r="B108" s="159" t="s">
        <v>712</v>
      </c>
      <c r="C108" s="159">
        <v>845.63</v>
      </c>
      <c r="D108" s="151"/>
      <c r="E108" s="151">
        <v>10</v>
      </c>
      <c r="F108" s="151"/>
      <c r="G108" s="152">
        <f t="shared" si="26"/>
        <v>10</v>
      </c>
      <c r="H108" s="152">
        <f>C108*G108</f>
        <v>8456.3</v>
      </c>
      <c r="I108" s="152"/>
      <c r="J108" s="152">
        <v>0</v>
      </c>
      <c r="K108" s="152"/>
      <c r="L108" s="152">
        <v>0</v>
      </c>
      <c r="M108" s="152"/>
      <c r="N108" s="152">
        <v>0</v>
      </c>
      <c r="O108" s="152"/>
      <c r="P108" s="152"/>
      <c r="Q108" s="152">
        <v>4867.7</v>
      </c>
      <c r="R108" s="144">
        <f t="shared" si="18"/>
        <v>48677</v>
      </c>
      <c r="S108" s="152">
        <f t="shared" si="16"/>
        <v>0</v>
      </c>
      <c r="T108" s="152">
        <f t="shared" si="17"/>
        <v>0</v>
      </c>
      <c r="U108" s="153"/>
      <c r="V108" s="145">
        <f t="shared" si="19"/>
        <v>0</v>
      </c>
      <c r="W108" s="154">
        <v>0</v>
      </c>
      <c r="X108" s="155">
        <f t="shared" si="25"/>
        <v>0</v>
      </c>
      <c r="Y108" s="156"/>
      <c r="Z108" s="156">
        <f t="shared" si="23"/>
        <v>0</v>
      </c>
      <c r="AA108" s="156">
        <f t="shared" si="22"/>
        <v>48677</v>
      </c>
      <c r="AB108" s="157">
        <f t="shared" si="20"/>
        <v>10</v>
      </c>
      <c r="AC108" s="152">
        <v>4867.7</v>
      </c>
      <c r="AD108" s="158">
        <f t="shared" si="21"/>
        <v>48677</v>
      </c>
    </row>
    <row r="109" spans="1:30" s="140" customFormat="1" ht="10.5">
      <c r="A109" s="150" t="s">
        <v>713</v>
      </c>
      <c r="B109" s="159" t="s">
        <v>714</v>
      </c>
      <c r="C109" s="159">
        <v>48.16</v>
      </c>
      <c r="D109" s="151"/>
      <c r="E109" s="151">
        <v>240</v>
      </c>
      <c r="F109" s="151"/>
      <c r="G109" s="152">
        <f t="shared" si="26"/>
        <v>240</v>
      </c>
      <c r="H109" s="152">
        <v>11558.4</v>
      </c>
      <c r="I109" s="152"/>
      <c r="J109" s="152"/>
      <c r="K109" s="152"/>
      <c r="L109" s="152">
        <v>0</v>
      </c>
      <c r="M109" s="152"/>
      <c r="N109" s="152">
        <v>0</v>
      </c>
      <c r="O109" s="152"/>
      <c r="P109" s="152"/>
      <c r="Q109" s="152">
        <v>205.73</v>
      </c>
      <c r="R109" s="144">
        <f t="shared" si="18"/>
        <v>49375.2</v>
      </c>
      <c r="S109" s="152">
        <f t="shared" si="16"/>
        <v>0</v>
      </c>
      <c r="T109" s="152">
        <f t="shared" si="17"/>
        <v>0</v>
      </c>
      <c r="U109" s="153"/>
      <c r="V109" s="145">
        <f t="shared" si="19"/>
        <v>0</v>
      </c>
      <c r="W109" s="154">
        <v>0</v>
      </c>
      <c r="X109" s="155">
        <f t="shared" si="25"/>
        <v>0</v>
      </c>
      <c r="Y109" s="156"/>
      <c r="Z109" s="156">
        <f t="shared" si="23"/>
        <v>0</v>
      </c>
      <c r="AA109" s="156">
        <f t="shared" si="22"/>
        <v>49375.2</v>
      </c>
      <c r="AB109" s="157">
        <f t="shared" si="20"/>
        <v>240</v>
      </c>
      <c r="AC109" s="152">
        <v>205.73</v>
      </c>
      <c r="AD109" s="158">
        <f t="shared" si="21"/>
        <v>49375.2</v>
      </c>
    </row>
    <row r="110" spans="1:30" s="140" customFormat="1" ht="10.5">
      <c r="A110" s="150" t="s">
        <v>715</v>
      </c>
      <c r="B110" s="159" t="s">
        <v>716</v>
      </c>
      <c r="C110" s="159">
        <v>13.55</v>
      </c>
      <c r="D110" s="151"/>
      <c r="E110" s="151">
        <v>350</v>
      </c>
      <c r="F110" s="151"/>
      <c r="G110" s="152">
        <f t="shared" si="26"/>
        <v>350</v>
      </c>
      <c r="H110" s="152">
        <v>4742.5</v>
      </c>
      <c r="I110" s="152"/>
      <c r="J110" s="152"/>
      <c r="K110" s="152"/>
      <c r="L110" s="152">
        <v>0</v>
      </c>
      <c r="M110" s="152"/>
      <c r="N110" s="152">
        <v>0</v>
      </c>
      <c r="O110" s="152"/>
      <c r="P110" s="152"/>
      <c r="Q110" s="152">
        <v>9.71</v>
      </c>
      <c r="R110" s="144">
        <f t="shared" si="18"/>
        <v>3398.5000000000005</v>
      </c>
      <c r="S110" s="152">
        <f t="shared" si="16"/>
        <v>0</v>
      </c>
      <c r="T110" s="152">
        <f t="shared" si="17"/>
        <v>0</v>
      </c>
      <c r="U110" s="153"/>
      <c r="V110" s="145">
        <f t="shared" si="19"/>
        <v>0</v>
      </c>
      <c r="W110" s="154">
        <v>0</v>
      </c>
      <c r="X110" s="155">
        <f t="shared" si="25"/>
        <v>0</v>
      </c>
      <c r="Y110" s="156"/>
      <c r="Z110" s="156">
        <f t="shared" si="23"/>
        <v>0</v>
      </c>
      <c r="AA110" s="156">
        <f t="shared" si="22"/>
        <v>3398.5000000000005</v>
      </c>
      <c r="AB110" s="157">
        <f t="shared" si="20"/>
        <v>350</v>
      </c>
      <c r="AC110" s="152">
        <v>9.71</v>
      </c>
      <c r="AD110" s="158">
        <f t="shared" si="21"/>
        <v>3398.5000000000005</v>
      </c>
    </row>
    <row r="111" spans="1:30" s="140" customFormat="1" ht="10.5">
      <c r="A111" s="150" t="s">
        <v>715</v>
      </c>
      <c r="B111" s="159" t="s">
        <v>717</v>
      </c>
      <c r="C111" s="159">
        <v>806</v>
      </c>
      <c r="D111" s="151"/>
      <c r="E111" s="151">
        <v>20</v>
      </c>
      <c r="F111" s="151"/>
      <c r="G111" s="152">
        <f t="shared" si="26"/>
        <v>20</v>
      </c>
      <c r="H111" s="152">
        <f>C111*G111</f>
        <v>16120</v>
      </c>
      <c r="I111" s="152"/>
      <c r="J111" s="152">
        <v>0</v>
      </c>
      <c r="K111" s="152"/>
      <c r="L111" s="152">
        <v>0</v>
      </c>
      <c r="M111" s="152"/>
      <c r="N111" s="152">
        <v>0</v>
      </c>
      <c r="O111" s="152"/>
      <c r="P111" s="152"/>
      <c r="Q111" s="152">
        <v>806</v>
      </c>
      <c r="R111" s="144">
        <f t="shared" si="18"/>
        <v>16120</v>
      </c>
      <c r="S111" s="152">
        <f t="shared" si="16"/>
        <v>0</v>
      </c>
      <c r="T111" s="152">
        <f t="shared" si="17"/>
        <v>0</v>
      </c>
      <c r="U111" s="153"/>
      <c r="V111" s="145">
        <f t="shared" si="19"/>
        <v>0</v>
      </c>
      <c r="W111" s="154">
        <v>0</v>
      </c>
      <c r="X111" s="155">
        <f t="shared" si="25"/>
        <v>0</v>
      </c>
      <c r="Y111" s="156"/>
      <c r="Z111" s="156">
        <f t="shared" si="23"/>
        <v>0</v>
      </c>
      <c r="AA111" s="156">
        <f t="shared" si="22"/>
        <v>16120</v>
      </c>
      <c r="AB111" s="157">
        <f t="shared" si="20"/>
        <v>20</v>
      </c>
      <c r="AC111" s="152">
        <v>806</v>
      </c>
      <c r="AD111" s="158">
        <f t="shared" si="21"/>
        <v>16120</v>
      </c>
    </row>
    <row r="112" spans="1:30" s="140" customFormat="1" ht="10.5">
      <c r="A112" s="166" t="s">
        <v>718</v>
      </c>
      <c r="B112" s="159" t="s">
        <v>719</v>
      </c>
      <c r="C112" s="159">
        <v>114.73</v>
      </c>
      <c r="D112" s="151"/>
      <c r="E112" s="151">
        <v>150</v>
      </c>
      <c r="F112" s="151"/>
      <c r="G112" s="152">
        <f t="shared" si="26"/>
        <v>150</v>
      </c>
      <c r="H112" s="152">
        <v>17209.5</v>
      </c>
      <c r="I112" s="152"/>
      <c r="J112" s="152"/>
      <c r="K112" s="152"/>
      <c r="L112" s="152">
        <v>0</v>
      </c>
      <c r="M112" s="152"/>
      <c r="N112" s="152">
        <v>0</v>
      </c>
      <c r="O112" s="152"/>
      <c r="P112" s="152"/>
      <c r="Q112" s="152">
        <v>114.73</v>
      </c>
      <c r="R112" s="144">
        <f t="shared" si="18"/>
        <v>17209.5</v>
      </c>
      <c r="S112" s="152">
        <f t="shared" si="16"/>
        <v>0</v>
      </c>
      <c r="T112" s="152">
        <f t="shared" si="17"/>
        <v>0</v>
      </c>
      <c r="U112" s="153"/>
      <c r="V112" s="145">
        <f t="shared" si="19"/>
        <v>0</v>
      </c>
      <c r="W112" s="154">
        <v>0</v>
      </c>
      <c r="X112" s="155">
        <f t="shared" si="25"/>
        <v>0</v>
      </c>
      <c r="Y112" s="156"/>
      <c r="Z112" s="156">
        <f t="shared" si="23"/>
        <v>0</v>
      </c>
      <c r="AA112" s="156">
        <f t="shared" si="22"/>
        <v>17209.5</v>
      </c>
      <c r="AB112" s="157">
        <f t="shared" si="20"/>
        <v>150</v>
      </c>
      <c r="AC112" s="152">
        <v>114.73</v>
      </c>
      <c r="AD112" s="158">
        <f t="shared" si="21"/>
        <v>17209.5</v>
      </c>
    </row>
    <row r="113" spans="1:30" s="140" customFormat="1" ht="10.5">
      <c r="A113" s="150" t="s">
        <v>720</v>
      </c>
      <c r="B113" s="159" t="s">
        <v>721</v>
      </c>
      <c r="C113" s="159">
        <v>602.08</v>
      </c>
      <c r="D113" s="151"/>
      <c r="E113" s="151">
        <v>10</v>
      </c>
      <c r="F113" s="151"/>
      <c r="G113" s="152">
        <f t="shared" si="26"/>
        <v>10</v>
      </c>
      <c r="H113" s="152">
        <f aca="true" t="shared" si="27" ref="H113:H121">C113*G113</f>
        <v>6020.8</v>
      </c>
      <c r="I113" s="152"/>
      <c r="J113" s="152">
        <v>0</v>
      </c>
      <c r="K113" s="152">
        <v>30</v>
      </c>
      <c r="L113" s="152">
        <v>18062.4</v>
      </c>
      <c r="M113" s="152"/>
      <c r="N113" s="152">
        <v>0</v>
      </c>
      <c r="O113" s="152"/>
      <c r="P113" s="152"/>
      <c r="Q113" s="152">
        <v>595.54</v>
      </c>
      <c r="R113" s="144">
        <f t="shared" si="18"/>
        <v>5955.4</v>
      </c>
      <c r="S113" s="152">
        <f t="shared" si="16"/>
        <v>30</v>
      </c>
      <c r="T113" s="152">
        <f t="shared" si="17"/>
        <v>18062.4</v>
      </c>
      <c r="U113" s="153">
        <v>595.54</v>
      </c>
      <c r="V113" s="145">
        <f t="shared" si="19"/>
        <v>17866.199999999997</v>
      </c>
      <c r="W113" s="154">
        <v>0</v>
      </c>
      <c r="X113" s="155">
        <f t="shared" si="25"/>
        <v>0</v>
      </c>
      <c r="Y113" s="156"/>
      <c r="Z113" s="156">
        <f t="shared" si="23"/>
        <v>0</v>
      </c>
      <c r="AA113" s="156">
        <f>R113+V113+Z113</f>
        <v>23821.6</v>
      </c>
      <c r="AB113" s="157">
        <f t="shared" si="20"/>
        <v>40</v>
      </c>
      <c r="AC113" s="152">
        <v>595.54</v>
      </c>
      <c r="AD113" s="158">
        <f t="shared" si="21"/>
        <v>23821.6</v>
      </c>
    </row>
    <row r="114" spans="1:30" s="140" customFormat="1" ht="10.5">
      <c r="A114" s="166" t="s">
        <v>722</v>
      </c>
      <c r="B114" s="159" t="s">
        <v>723</v>
      </c>
      <c r="C114" s="163">
        <v>2637.68</v>
      </c>
      <c r="D114" s="151"/>
      <c r="E114" s="151">
        <v>5</v>
      </c>
      <c r="F114" s="151"/>
      <c r="G114" s="152">
        <f t="shared" si="26"/>
        <v>5</v>
      </c>
      <c r="H114" s="152">
        <f t="shared" si="27"/>
        <v>13188.4</v>
      </c>
      <c r="I114" s="152"/>
      <c r="J114" s="152">
        <v>0</v>
      </c>
      <c r="K114" s="152">
        <v>20</v>
      </c>
      <c r="L114" s="152">
        <v>52753.6</v>
      </c>
      <c r="M114" s="152"/>
      <c r="N114" s="152">
        <v>0</v>
      </c>
      <c r="O114" s="152"/>
      <c r="P114" s="152"/>
      <c r="Q114" s="152">
        <v>2637.68</v>
      </c>
      <c r="R114" s="144">
        <f t="shared" si="18"/>
        <v>13188.4</v>
      </c>
      <c r="S114" s="152">
        <f t="shared" si="16"/>
        <v>20</v>
      </c>
      <c r="T114" s="152">
        <f t="shared" si="17"/>
        <v>52753.6</v>
      </c>
      <c r="U114" s="153">
        <v>2637.68</v>
      </c>
      <c r="V114" s="145">
        <f t="shared" si="19"/>
        <v>52753.6</v>
      </c>
      <c r="W114" s="154">
        <v>20</v>
      </c>
      <c r="X114" s="155">
        <f t="shared" si="25"/>
        <v>52753.6</v>
      </c>
      <c r="Y114" s="156">
        <v>2637.68</v>
      </c>
      <c r="Z114" s="156">
        <f t="shared" si="23"/>
        <v>52753.6</v>
      </c>
      <c r="AA114" s="156">
        <f>R114+V114+Z114</f>
        <v>118695.6</v>
      </c>
      <c r="AB114" s="157">
        <f t="shared" si="20"/>
        <v>45</v>
      </c>
      <c r="AC114" s="152">
        <v>2637.68</v>
      </c>
      <c r="AD114" s="158">
        <f t="shared" si="21"/>
        <v>118695.59999999999</v>
      </c>
    </row>
    <row r="115" spans="1:30" s="140" customFormat="1" ht="10.5">
      <c r="A115" s="150" t="s">
        <v>724</v>
      </c>
      <c r="B115" s="159" t="s">
        <v>725</v>
      </c>
      <c r="C115" s="159">
        <v>367.3</v>
      </c>
      <c r="D115" s="151"/>
      <c r="E115" s="151">
        <v>20</v>
      </c>
      <c r="F115" s="151"/>
      <c r="G115" s="152">
        <f t="shared" si="26"/>
        <v>20</v>
      </c>
      <c r="H115" s="152">
        <f t="shared" si="27"/>
        <v>7346</v>
      </c>
      <c r="I115" s="152"/>
      <c r="J115" s="152"/>
      <c r="K115" s="152">
        <v>0</v>
      </c>
      <c r="L115" s="152">
        <v>0</v>
      </c>
      <c r="M115" s="152"/>
      <c r="N115" s="152">
        <v>0</v>
      </c>
      <c r="O115" s="152"/>
      <c r="P115" s="152">
        <v>0</v>
      </c>
      <c r="Q115" s="152">
        <v>3306</v>
      </c>
      <c r="R115" s="144">
        <f t="shared" si="18"/>
        <v>66120</v>
      </c>
      <c r="S115" s="152">
        <f t="shared" si="16"/>
        <v>0</v>
      </c>
      <c r="T115" s="152">
        <f t="shared" si="17"/>
        <v>0</v>
      </c>
      <c r="U115" s="153"/>
      <c r="V115" s="145">
        <f t="shared" si="19"/>
        <v>0</v>
      </c>
      <c r="W115" s="154">
        <v>0</v>
      </c>
      <c r="X115" s="155">
        <f t="shared" si="25"/>
        <v>0</v>
      </c>
      <c r="Y115" s="156"/>
      <c r="Z115" s="156">
        <f t="shared" si="23"/>
        <v>0</v>
      </c>
      <c r="AA115" s="156">
        <f t="shared" si="22"/>
        <v>66120</v>
      </c>
      <c r="AB115" s="157">
        <f t="shared" si="20"/>
        <v>20</v>
      </c>
      <c r="AC115" s="152">
        <v>3306</v>
      </c>
      <c r="AD115" s="158">
        <f t="shared" si="21"/>
        <v>66120</v>
      </c>
    </row>
    <row r="116" spans="1:30" s="140" customFormat="1" ht="30.75">
      <c r="A116" s="150" t="s">
        <v>726</v>
      </c>
      <c r="B116" s="161" t="s">
        <v>727</v>
      </c>
      <c r="C116" s="162">
        <v>108.82</v>
      </c>
      <c r="D116" s="151"/>
      <c r="E116" s="151"/>
      <c r="F116" s="151"/>
      <c r="G116" s="152">
        <f t="shared" si="26"/>
        <v>0</v>
      </c>
      <c r="H116" s="152">
        <f t="shared" si="27"/>
        <v>0</v>
      </c>
      <c r="I116" s="152"/>
      <c r="J116" s="152">
        <v>0</v>
      </c>
      <c r="K116" s="152"/>
      <c r="L116" s="152">
        <v>0</v>
      </c>
      <c r="M116" s="152"/>
      <c r="N116" s="152">
        <v>0</v>
      </c>
      <c r="O116" s="152"/>
      <c r="P116" s="152">
        <v>0</v>
      </c>
      <c r="Q116" s="152"/>
      <c r="R116" s="144">
        <f t="shared" si="18"/>
        <v>0</v>
      </c>
      <c r="S116" s="152">
        <f t="shared" si="16"/>
        <v>0</v>
      </c>
      <c r="T116" s="152">
        <f t="shared" si="17"/>
        <v>0</v>
      </c>
      <c r="U116" s="153"/>
      <c r="V116" s="145">
        <f t="shared" si="19"/>
        <v>0</v>
      </c>
      <c r="W116" s="154">
        <v>0</v>
      </c>
      <c r="X116" s="155">
        <f>W116*C116</f>
        <v>0</v>
      </c>
      <c r="Y116" s="156"/>
      <c r="Z116" s="156">
        <f t="shared" si="23"/>
        <v>0</v>
      </c>
      <c r="AA116" s="156">
        <f t="shared" si="22"/>
        <v>0</v>
      </c>
      <c r="AB116" s="157">
        <f t="shared" si="20"/>
        <v>0</v>
      </c>
      <c r="AC116" s="152"/>
      <c r="AD116" s="158">
        <f t="shared" si="21"/>
        <v>0</v>
      </c>
    </row>
    <row r="117" spans="1:30" s="140" customFormat="1" ht="30.75">
      <c r="A117" s="150" t="s">
        <v>726</v>
      </c>
      <c r="B117" s="161" t="s">
        <v>728</v>
      </c>
      <c r="C117" s="162">
        <v>290.8</v>
      </c>
      <c r="D117" s="151"/>
      <c r="E117" s="151">
        <v>60</v>
      </c>
      <c r="F117" s="151"/>
      <c r="G117" s="152">
        <f t="shared" si="26"/>
        <v>60</v>
      </c>
      <c r="H117" s="152">
        <f t="shared" si="27"/>
        <v>17448</v>
      </c>
      <c r="I117" s="152"/>
      <c r="J117" s="152">
        <v>0</v>
      </c>
      <c r="K117" s="152">
        <v>10</v>
      </c>
      <c r="L117" s="152">
        <v>2908</v>
      </c>
      <c r="M117" s="152"/>
      <c r="N117" s="152">
        <v>0</v>
      </c>
      <c r="O117" s="152"/>
      <c r="P117" s="152">
        <v>0</v>
      </c>
      <c r="Q117" s="152">
        <v>234.8</v>
      </c>
      <c r="R117" s="144">
        <f t="shared" si="18"/>
        <v>14088</v>
      </c>
      <c r="S117" s="152">
        <f t="shared" si="16"/>
        <v>10</v>
      </c>
      <c r="T117" s="152">
        <f t="shared" si="17"/>
        <v>2908</v>
      </c>
      <c r="U117" s="153">
        <v>234.8</v>
      </c>
      <c r="V117" s="145">
        <f t="shared" si="19"/>
        <v>2348</v>
      </c>
      <c r="W117" s="154">
        <v>0</v>
      </c>
      <c r="X117" s="155">
        <f>W117*C117</f>
        <v>0</v>
      </c>
      <c r="Y117" s="156"/>
      <c r="Z117" s="156">
        <f t="shared" si="23"/>
        <v>0</v>
      </c>
      <c r="AA117" s="156">
        <f t="shared" si="22"/>
        <v>16436</v>
      </c>
      <c r="AB117" s="157">
        <f t="shared" si="20"/>
        <v>70</v>
      </c>
      <c r="AC117" s="152">
        <v>234.8</v>
      </c>
      <c r="AD117" s="158">
        <f t="shared" si="21"/>
        <v>16436</v>
      </c>
    </row>
    <row r="118" spans="1:30" s="140" customFormat="1" ht="30.75">
      <c r="A118" s="150" t="s">
        <v>726</v>
      </c>
      <c r="B118" s="161" t="s">
        <v>729</v>
      </c>
      <c r="C118" s="162">
        <v>70.2</v>
      </c>
      <c r="D118" s="151"/>
      <c r="E118" s="151"/>
      <c r="F118" s="151"/>
      <c r="G118" s="152">
        <f t="shared" si="26"/>
        <v>0</v>
      </c>
      <c r="H118" s="152">
        <f t="shared" si="27"/>
        <v>0</v>
      </c>
      <c r="I118" s="152"/>
      <c r="J118" s="152">
        <v>0</v>
      </c>
      <c r="K118" s="152"/>
      <c r="L118" s="152"/>
      <c r="M118" s="152"/>
      <c r="N118" s="152">
        <v>0</v>
      </c>
      <c r="O118" s="152">
        <v>7</v>
      </c>
      <c r="P118" s="152">
        <v>491.4</v>
      </c>
      <c r="Q118" s="152"/>
      <c r="R118" s="144">
        <f t="shared" si="18"/>
        <v>0</v>
      </c>
      <c r="S118" s="152">
        <f t="shared" si="16"/>
        <v>7</v>
      </c>
      <c r="T118" s="152">
        <f t="shared" si="17"/>
        <v>491.40000000000003</v>
      </c>
      <c r="U118" s="153">
        <v>71.46</v>
      </c>
      <c r="V118" s="145">
        <f t="shared" si="19"/>
        <v>500.21999999999997</v>
      </c>
      <c r="W118" s="154">
        <v>0</v>
      </c>
      <c r="X118" s="155">
        <f>W118*C118</f>
        <v>0</v>
      </c>
      <c r="Y118" s="156"/>
      <c r="Z118" s="156">
        <f t="shared" si="23"/>
        <v>0</v>
      </c>
      <c r="AA118" s="156">
        <f t="shared" si="22"/>
        <v>500.21999999999997</v>
      </c>
      <c r="AB118" s="157">
        <f t="shared" si="20"/>
        <v>7</v>
      </c>
      <c r="AC118" s="152">
        <v>71.46</v>
      </c>
      <c r="AD118" s="158">
        <f t="shared" si="21"/>
        <v>500.21999999999997</v>
      </c>
    </row>
    <row r="119" spans="1:30" s="140" customFormat="1" ht="21">
      <c r="A119" s="150" t="s">
        <v>726</v>
      </c>
      <c r="B119" s="161" t="s">
        <v>730</v>
      </c>
      <c r="C119" s="162">
        <v>317.95</v>
      </c>
      <c r="D119" s="151">
        <v>55</v>
      </c>
      <c r="E119" s="151">
        <v>140</v>
      </c>
      <c r="F119" s="151"/>
      <c r="G119" s="152">
        <f t="shared" si="26"/>
        <v>195</v>
      </c>
      <c r="H119" s="152">
        <f t="shared" si="27"/>
        <v>62000.25</v>
      </c>
      <c r="I119" s="152"/>
      <c r="J119" s="152">
        <v>0</v>
      </c>
      <c r="K119" s="152"/>
      <c r="L119" s="152">
        <v>0</v>
      </c>
      <c r="M119" s="152"/>
      <c r="N119" s="152">
        <v>0</v>
      </c>
      <c r="O119" s="152"/>
      <c r="P119" s="152">
        <v>0</v>
      </c>
      <c r="Q119" s="152">
        <v>240.3</v>
      </c>
      <c r="R119" s="144">
        <f t="shared" si="18"/>
        <v>46858.5</v>
      </c>
      <c r="S119" s="152">
        <f t="shared" si="16"/>
        <v>0</v>
      </c>
      <c r="T119" s="152">
        <f t="shared" si="17"/>
        <v>0</v>
      </c>
      <c r="U119" s="153"/>
      <c r="V119" s="145">
        <f t="shared" si="19"/>
        <v>0</v>
      </c>
      <c r="W119" s="154">
        <v>0</v>
      </c>
      <c r="X119" s="155">
        <f>W119*C119</f>
        <v>0</v>
      </c>
      <c r="Y119" s="156"/>
      <c r="Z119" s="156">
        <f t="shared" si="23"/>
        <v>0</v>
      </c>
      <c r="AA119" s="156">
        <f t="shared" si="22"/>
        <v>46858.5</v>
      </c>
      <c r="AB119" s="157">
        <f t="shared" si="20"/>
        <v>195</v>
      </c>
      <c r="AC119" s="152">
        <v>240.3</v>
      </c>
      <c r="AD119" s="158">
        <f t="shared" si="21"/>
        <v>46858.5</v>
      </c>
    </row>
    <row r="120" spans="1:30" s="140" customFormat="1" ht="51">
      <c r="A120" s="150" t="s">
        <v>726</v>
      </c>
      <c r="B120" s="161" t="s">
        <v>731</v>
      </c>
      <c r="C120" s="162">
        <v>6.3</v>
      </c>
      <c r="D120" s="151">
        <v>35</v>
      </c>
      <c r="E120" s="151">
        <v>45</v>
      </c>
      <c r="F120" s="151"/>
      <c r="G120" s="152">
        <f t="shared" si="26"/>
        <v>80</v>
      </c>
      <c r="H120" s="152">
        <f t="shared" si="27"/>
        <v>504</v>
      </c>
      <c r="I120" s="152"/>
      <c r="J120" s="152"/>
      <c r="K120" s="152"/>
      <c r="L120" s="152">
        <v>0</v>
      </c>
      <c r="M120" s="152">
        <v>20</v>
      </c>
      <c r="N120" s="152">
        <v>126</v>
      </c>
      <c r="O120" s="152"/>
      <c r="P120" s="152">
        <v>0</v>
      </c>
      <c r="Q120" s="152">
        <v>11</v>
      </c>
      <c r="R120" s="144">
        <f t="shared" si="18"/>
        <v>880</v>
      </c>
      <c r="S120" s="152">
        <f t="shared" si="16"/>
        <v>20</v>
      </c>
      <c r="T120" s="152">
        <f t="shared" si="17"/>
        <v>126</v>
      </c>
      <c r="U120" s="153">
        <v>11</v>
      </c>
      <c r="V120" s="145">
        <f t="shared" si="19"/>
        <v>220</v>
      </c>
      <c r="W120" s="154">
        <v>0</v>
      </c>
      <c r="X120" s="155">
        <f>C120*W120</f>
        <v>0</v>
      </c>
      <c r="Y120" s="156"/>
      <c r="Z120" s="156">
        <f t="shared" si="23"/>
        <v>0</v>
      </c>
      <c r="AA120" s="156">
        <f t="shared" si="22"/>
        <v>1100</v>
      </c>
      <c r="AB120" s="157">
        <f t="shared" si="20"/>
        <v>100</v>
      </c>
      <c r="AC120" s="152">
        <v>11</v>
      </c>
      <c r="AD120" s="158">
        <f t="shared" si="21"/>
        <v>1100</v>
      </c>
    </row>
    <row r="121" spans="1:30" s="140" customFormat="1" ht="10.5">
      <c r="A121" s="150" t="s">
        <v>732</v>
      </c>
      <c r="B121" s="159" t="s">
        <v>733</v>
      </c>
      <c r="C121" s="163">
        <v>60.59</v>
      </c>
      <c r="D121" s="151"/>
      <c r="E121" s="151"/>
      <c r="F121" s="151"/>
      <c r="G121" s="152">
        <f t="shared" si="26"/>
        <v>0</v>
      </c>
      <c r="H121" s="152">
        <f t="shared" si="27"/>
        <v>0</v>
      </c>
      <c r="I121" s="152"/>
      <c r="J121" s="152">
        <v>0</v>
      </c>
      <c r="K121" s="152">
        <v>10</v>
      </c>
      <c r="L121" s="152">
        <v>605.9</v>
      </c>
      <c r="M121" s="152"/>
      <c r="N121" s="152">
        <v>0</v>
      </c>
      <c r="O121" s="152"/>
      <c r="P121" s="152"/>
      <c r="Q121" s="152"/>
      <c r="R121" s="144">
        <f t="shared" si="18"/>
        <v>0</v>
      </c>
      <c r="S121" s="152">
        <f t="shared" si="16"/>
        <v>10</v>
      </c>
      <c r="T121" s="152">
        <f t="shared" si="17"/>
        <v>605.9000000000001</v>
      </c>
      <c r="U121" s="153">
        <v>60.59</v>
      </c>
      <c r="V121" s="145">
        <f t="shared" si="19"/>
        <v>605.9000000000001</v>
      </c>
      <c r="W121" s="154">
        <v>0</v>
      </c>
      <c r="X121" s="155">
        <f>C121*W121</f>
        <v>0</v>
      </c>
      <c r="Y121" s="156"/>
      <c r="Z121" s="156">
        <f t="shared" si="23"/>
        <v>0</v>
      </c>
      <c r="AA121" s="156">
        <f t="shared" si="22"/>
        <v>605.9000000000001</v>
      </c>
      <c r="AB121" s="157">
        <f t="shared" si="20"/>
        <v>10</v>
      </c>
      <c r="AC121" s="152">
        <v>60.59</v>
      </c>
      <c r="AD121" s="158">
        <f t="shared" si="21"/>
        <v>605.9000000000001</v>
      </c>
    </row>
    <row r="122" spans="1:30" s="140" customFormat="1" ht="10.5">
      <c r="A122" s="150" t="s">
        <v>734</v>
      </c>
      <c r="B122" s="159" t="s">
        <v>735</v>
      </c>
      <c r="C122" s="159">
        <v>34.56</v>
      </c>
      <c r="D122" s="151"/>
      <c r="E122" s="151">
        <v>255</v>
      </c>
      <c r="F122" s="151"/>
      <c r="G122" s="152">
        <f t="shared" si="26"/>
        <v>255</v>
      </c>
      <c r="H122" s="152">
        <v>8812.8</v>
      </c>
      <c r="I122" s="152"/>
      <c r="J122" s="152"/>
      <c r="K122" s="152"/>
      <c r="L122" s="152">
        <v>0</v>
      </c>
      <c r="M122" s="152"/>
      <c r="N122" s="152">
        <v>0</v>
      </c>
      <c r="O122" s="152"/>
      <c r="P122" s="152"/>
      <c r="Q122" s="152">
        <v>19.48</v>
      </c>
      <c r="R122" s="144">
        <f t="shared" si="18"/>
        <v>4967.400000000001</v>
      </c>
      <c r="S122" s="152">
        <f t="shared" si="16"/>
        <v>0</v>
      </c>
      <c r="T122" s="152">
        <f t="shared" si="17"/>
        <v>0</v>
      </c>
      <c r="U122" s="153"/>
      <c r="V122" s="145">
        <f t="shared" si="19"/>
        <v>0</v>
      </c>
      <c r="W122" s="154">
        <v>0</v>
      </c>
      <c r="X122" s="155">
        <f>C122*W122</f>
        <v>0</v>
      </c>
      <c r="Y122" s="156"/>
      <c r="Z122" s="156">
        <f t="shared" si="23"/>
        <v>0</v>
      </c>
      <c r="AA122" s="156">
        <f t="shared" si="22"/>
        <v>4967.400000000001</v>
      </c>
      <c r="AB122" s="157">
        <f t="shared" si="20"/>
        <v>255</v>
      </c>
      <c r="AC122" s="152">
        <v>19.48</v>
      </c>
      <c r="AD122" s="158">
        <f t="shared" si="21"/>
        <v>4967.400000000001</v>
      </c>
    </row>
    <row r="123" spans="1:30" s="140" customFormat="1" ht="41.25">
      <c r="A123" s="150" t="s">
        <v>736</v>
      </c>
      <c r="B123" s="161" t="s">
        <v>737</v>
      </c>
      <c r="C123" s="162">
        <v>58.6</v>
      </c>
      <c r="D123" s="151">
        <v>35</v>
      </c>
      <c r="E123" s="151">
        <v>36</v>
      </c>
      <c r="F123" s="151"/>
      <c r="G123" s="152">
        <f t="shared" si="26"/>
        <v>71</v>
      </c>
      <c r="H123" s="152">
        <f aca="true" t="shared" si="28" ref="H123:H128">C123*G123</f>
        <v>4160.6</v>
      </c>
      <c r="I123" s="152"/>
      <c r="J123" s="152">
        <v>0</v>
      </c>
      <c r="K123" s="152"/>
      <c r="L123" s="152">
        <v>0</v>
      </c>
      <c r="M123" s="152"/>
      <c r="N123" s="152">
        <v>0</v>
      </c>
      <c r="O123" s="152"/>
      <c r="P123" s="152">
        <v>0</v>
      </c>
      <c r="Q123" s="152">
        <v>28.6</v>
      </c>
      <c r="R123" s="144">
        <f t="shared" si="18"/>
        <v>2030.6000000000001</v>
      </c>
      <c r="S123" s="152">
        <f t="shared" si="16"/>
        <v>0</v>
      </c>
      <c r="T123" s="152">
        <f t="shared" si="17"/>
        <v>0</v>
      </c>
      <c r="U123" s="153"/>
      <c r="V123" s="145">
        <f t="shared" si="19"/>
        <v>0</v>
      </c>
      <c r="W123" s="154">
        <v>0</v>
      </c>
      <c r="X123" s="155">
        <f>W123*C123</f>
        <v>0</v>
      </c>
      <c r="Y123" s="156"/>
      <c r="Z123" s="156">
        <f t="shared" si="23"/>
        <v>0</v>
      </c>
      <c r="AA123" s="156">
        <f t="shared" si="22"/>
        <v>2030.6000000000001</v>
      </c>
      <c r="AB123" s="157">
        <f t="shared" si="20"/>
        <v>71</v>
      </c>
      <c r="AC123" s="152">
        <v>28.6</v>
      </c>
      <c r="AD123" s="158">
        <f t="shared" si="21"/>
        <v>2030.6000000000001</v>
      </c>
    </row>
    <row r="124" spans="1:30" s="140" customFormat="1" ht="30.75">
      <c r="A124" s="150" t="s">
        <v>738</v>
      </c>
      <c r="B124" s="161" t="s">
        <v>739</v>
      </c>
      <c r="C124" s="162">
        <v>45.33</v>
      </c>
      <c r="D124" s="151">
        <v>55</v>
      </c>
      <c r="E124" s="151">
        <v>100</v>
      </c>
      <c r="F124" s="151"/>
      <c r="G124" s="152">
        <v>255</v>
      </c>
      <c r="H124" s="152">
        <f t="shared" si="28"/>
        <v>11559.15</v>
      </c>
      <c r="I124" s="152"/>
      <c r="J124" s="152">
        <v>0</v>
      </c>
      <c r="K124" s="152"/>
      <c r="L124" s="152">
        <v>0</v>
      </c>
      <c r="M124" s="152"/>
      <c r="N124" s="152">
        <v>0</v>
      </c>
      <c r="O124" s="152"/>
      <c r="P124" s="152">
        <v>0</v>
      </c>
      <c r="Q124" s="152">
        <v>15.33</v>
      </c>
      <c r="R124" s="144">
        <f t="shared" si="18"/>
        <v>3909.15</v>
      </c>
      <c r="S124" s="152">
        <f t="shared" si="16"/>
        <v>0</v>
      </c>
      <c r="T124" s="152">
        <f t="shared" si="17"/>
        <v>0</v>
      </c>
      <c r="U124" s="153"/>
      <c r="V124" s="145">
        <f t="shared" si="19"/>
        <v>0</v>
      </c>
      <c r="W124" s="154">
        <v>0</v>
      </c>
      <c r="X124" s="155">
        <f>W124*C124</f>
        <v>0</v>
      </c>
      <c r="Y124" s="156"/>
      <c r="Z124" s="156">
        <f t="shared" si="23"/>
        <v>0</v>
      </c>
      <c r="AA124" s="156">
        <f t="shared" si="22"/>
        <v>3909.15</v>
      </c>
      <c r="AB124" s="157">
        <f t="shared" si="20"/>
        <v>255</v>
      </c>
      <c r="AC124" s="152">
        <v>15.33</v>
      </c>
      <c r="AD124" s="158">
        <f t="shared" si="21"/>
        <v>3909.15</v>
      </c>
    </row>
    <row r="125" spans="1:30" s="140" customFormat="1" ht="41.25">
      <c r="A125" s="150" t="s">
        <v>738</v>
      </c>
      <c r="B125" s="161" t="s">
        <v>740</v>
      </c>
      <c r="C125" s="162">
        <v>62.37</v>
      </c>
      <c r="D125" s="151"/>
      <c r="E125" s="151"/>
      <c r="F125" s="151"/>
      <c r="G125" s="152">
        <f>SUM(D125:F125)</f>
        <v>0</v>
      </c>
      <c r="H125" s="152">
        <f t="shared" si="28"/>
        <v>0</v>
      </c>
      <c r="I125" s="152"/>
      <c r="J125" s="152"/>
      <c r="K125" s="152"/>
      <c r="L125" s="152">
        <v>0</v>
      </c>
      <c r="M125" s="152">
        <v>6</v>
      </c>
      <c r="N125" s="152">
        <v>374.22</v>
      </c>
      <c r="O125" s="152"/>
      <c r="P125" s="152">
        <v>0</v>
      </c>
      <c r="Q125" s="152"/>
      <c r="R125" s="144">
        <f t="shared" si="18"/>
        <v>0</v>
      </c>
      <c r="S125" s="152">
        <f t="shared" si="16"/>
        <v>6</v>
      </c>
      <c r="T125" s="152">
        <f t="shared" si="17"/>
        <v>374.21999999999997</v>
      </c>
      <c r="U125" s="153">
        <v>4.51</v>
      </c>
      <c r="V125" s="145">
        <f t="shared" si="19"/>
        <v>27.06</v>
      </c>
      <c r="W125" s="154">
        <v>0</v>
      </c>
      <c r="X125" s="155">
        <f>C125*W125</f>
        <v>0</v>
      </c>
      <c r="Y125" s="156"/>
      <c r="Z125" s="156">
        <f t="shared" si="23"/>
        <v>0</v>
      </c>
      <c r="AA125" s="156">
        <f t="shared" si="22"/>
        <v>27.06</v>
      </c>
      <c r="AB125" s="157">
        <f t="shared" si="20"/>
        <v>6</v>
      </c>
      <c r="AC125" s="152">
        <v>4.51</v>
      </c>
      <c r="AD125" s="158">
        <f t="shared" si="21"/>
        <v>27.06</v>
      </c>
    </row>
    <row r="126" spans="1:30" s="140" customFormat="1" ht="10.5">
      <c r="A126" s="150" t="s">
        <v>741</v>
      </c>
      <c r="B126" s="159" t="s">
        <v>742</v>
      </c>
      <c r="C126" s="163">
        <v>60.74</v>
      </c>
      <c r="D126" s="151"/>
      <c r="E126" s="151"/>
      <c r="F126" s="151"/>
      <c r="G126" s="152">
        <f>SUM(D126:F126)</f>
        <v>0</v>
      </c>
      <c r="H126" s="152">
        <f t="shared" si="28"/>
        <v>0</v>
      </c>
      <c r="I126" s="152"/>
      <c r="J126" s="152">
        <v>0</v>
      </c>
      <c r="K126" s="152">
        <v>130</v>
      </c>
      <c r="L126" s="152">
        <v>7896.2</v>
      </c>
      <c r="M126" s="152"/>
      <c r="N126" s="152">
        <v>0</v>
      </c>
      <c r="O126" s="152"/>
      <c r="P126" s="152">
        <v>0</v>
      </c>
      <c r="Q126" s="152"/>
      <c r="R126" s="144">
        <f t="shared" si="18"/>
        <v>0</v>
      </c>
      <c r="S126" s="152">
        <f t="shared" si="16"/>
        <v>130</v>
      </c>
      <c r="T126" s="152">
        <f t="shared" si="17"/>
        <v>7896.2</v>
      </c>
      <c r="U126" s="153">
        <v>15.74</v>
      </c>
      <c r="V126" s="145">
        <f t="shared" si="19"/>
        <v>2046.2</v>
      </c>
      <c r="W126" s="154">
        <v>0</v>
      </c>
      <c r="X126" s="155">
        <f>W126*C126</f>
        <v>0</v>
      </c>
      <c r="Y126" s="156"/>
      <c r="Z126" s="156">
        <f t="shared" si="23"/>
        <v>0</v>
      </c>
      <c r="AA126" s="156">
        <f t="shared" si="22"/>
        <v>2046.2</v>
      </c>
      <c r="AB126" s="157">
        <f t="shared" si="20"/>
        <v>130</v>
      </c>
      <c r="AC126" s="152">
        <v>15.74</v>
      </c>
      <c r="AD126" s="158">
        <f t="shared" si="21"/>
        <v>2046.2</v>
      </c>
    </row>
    <row r="127" spans="1:30" s="140" customFormat="1" ht="10.5">
      <c r="A127" s="150" t="s">
        <v>741</v>
      </c>
      <c r="B127" s="159" t="s">
        <v>743</v>
      </c>
      <c r="C127" s="163">
        <v>58.82</v>
      </c>
      <c r="D127" s="151"/>
      <c r="E127" s="151">
        <v>2140</v>
      </c>
      <c r="F127" s="151">
        <v>90</v>
      </c>
      <c r="G127" s="152">
        <f>SUM(D127:F127)</f>
        <v>2230</v>
      </c>
      <c r="H127" s="152">
        <f t="shared" si="28"/>
        <v>131168.6</v>
      </c>
      <c r="I127" s="152"/>
      <c r="J127" s="152">
        <v>0</v>
      </c>
      <c r="K127" s="152"/>
      <c r="L127" s="152">
        <v>0</v>
      </c>
      <c r="M127" s="152"/>
      <c r="N127" s="152">
        <v>0</v>
      </c>
      <c r="O127" s="152"/>
      <c r="P127" s="152">
        <v>0</v>
      </c>
      <c r="Q127" s="152">
        <v>13.82</v>
      </c>
      <c r="R127" s="144">
        <f t="shared" si="18"/>
        <v>30818.600000000002</v>
      </c>
      <c r="S127" s="152">
        <f t="shared" si="16"/>
        <v>0</v>
      </c>
      <c r="T127" s="152">
        <f t="shared" si="17"/>
        <v>0</v>
      </c>
      <c r="U127" s="153"/>
      <c r="V127" s="145">
        <f t="shared" si="19"/>
        <v>0</v>
      </c>
      <c r="W127" s="154">
        <v>0</v>
      </c>
      <c r="X127" s="155">
        <f>W127*C127</f>
        <v>0</v>
      </c>
      <c r="Y127" s="156"/>
      <c r="Z127" s="156">
        <f t="shared" si="23"/>
        <v>0</v>
      </c>
      <c r="AA127" s="156">
        <f t="shared" si="22"/>
        <v>30818.600000000002</v>
      </c>
      <c r="AB127" s="157">
        <f t="shared" si="20"/>
        <v>2230</v>
      </c>
      <c r="AC127" s="152">
        <v>13.82</v>
      </c>
      <c r="AD127" s="158">
        <f t="shared" si="21"/>
        <v>30818.600000000002</v>
      </c>
    </row>
    <row r="128" spans="1:30" s="140" customFormat="1" ht="41.25">
      <c r="A128" s="150" t="s">
        <v>741</v>
      </c>
      <c r="B128" s="161" t="s">
        <v>744</v>
      </c>
      <c r="C128" s="162">
        <v>5.88</v>
      </c>
      <c r="D128" s="151"/>
      <c r="E128" s="151">
        <v>2500</v>
      </c>
      <c r="F128" s="151"/>
      <c r="G128" s="152">
        <f>SUM(D128:F128)</f>
        <v>2500</v>
      </c>
      <c r="H128" s="152">
        <f t="shared" si="28"/>
        <v>14700</v>
      </c>
      <c r="I128" s="152"/>
      <c r="J128" s="152">
        <v>0</v>
      </c>
      <c r="K128" s="152"/>
      <c r="L128" s="152">
        <v>0</v>
      </c>
      <c r="M128" s="152"/>
      <c r="N128" s="152">
        <v>0</v>
      </c>
      <c r="O128" s="152"/>
      <c r="P128" s="152">
        <v>0</v>
      </c>
      <c r="Q128" s="152">
        <v>0.99</v>
      </c>
      <c r="R128" s="144">
        <f t="shared" si="18"/>
        <v>2475</v>
      </c>
      <c r="S128" s="152">
        <f t="shared" si="16"/>
        <v>0</v>
      </c>
      <c r="T128" s="152">
        <f t="shared" si="17"/>
        <v>0</v>
      </c>
      <c r="U128" s="153"/>
      <c r="V128" s="145">
        <f t="shared" si="19"/>
        <v>0</v>
      </c>
      <c r="W128" s="154">
        <v>0</v>
      </c>
      <c r="X128" s="155">
        <f>W128*C128</f>
        <v>0</v>
      </c>
      <c r="Y128" s="156"/>
      <c r="Z128" s="156">
        <f t="shared" si="23"/>
        <v>0</v>
      </c>
      <c r="AA128" s="156">
        <f t="shared" si="22"/>
        <v>2475</v>
      </c>
      <c r="AB128" s="157">
        <f t="shared" si="20"/>
        <v>2500</v>
      </c>
      <c r="AC128" s="152">
        <v>0.99</v>
      </c>
      <c r="AD128" s="158">
        <f t="shared" si="21"/>
        <v>2475</v>
      </c>
    </row>
    <row r="129" spans="1:30" s="140" customFormat="1" ht="10.5">
      <c r="A129" s="166" t="s">
        <v>745</v>
      </c>
      <c r="B129" s="159" t="s">
        <v>746</v>
      </c>
      <c r="C129" s="163">
        <v>93.06</v>
      </c>
      <c r="D129" s="151">
        <v>20</v>
      </c>
      <c r="E129" s="151">
        <v>200</v>
      </c>
      <c r="F129" s="151">
        <v>25</v>
      </c>
      <c r="G129" s="167">
        <f aca="true" t="shared" si="29" ref="G129:G192">SUM(D129:F129)</f>
        <v>245</v>
      </c>
      <c r="H129" s="167">
        <f>C129*G129</f>
        <v>22799.7</v>
      </c>
      <c r="I129" s="152"/>
      <c r="J129" s="167">
        <v>0</v>
      </c>
      <c r="K129" s="152">
        <v>10</v>
      </c>
      <c r="L129" s="152">
        <v>930.6</v>
      </c>
      <c r="M129" s="152"/>
      <c r="N129" s="152">
        <v>0</v>
      </c>
      <c r="O129" s="152"/>
      <c r="P129" s="152"/>
      <c r="Q129" s="152">
        <v>152.08</v>
      </c>
      <c r="R129" s="144">
        <f t="shared" si="18"/>
        <v>37259.600000000006</v>
      </c>
      <c r="S129" s="152">
        <f t="shared" si="16"/>
        <v>10</v>
      </c>
      <c r="T129" s="152">
        <f t="shared" si="17"/>
        <v>930.6</v>
      </c>
      <c r="U129" s="153">
        <v>152.08</v>
      </c>
      <c r="V129" s="145">
        <f t="shared" si="19"/>
        <v>1520.8000000000002</v>
      </c>
      <c r="W129" s="154">
        <v>0</v>
      </c>
      <c r="X129" s="155">
        <f>C129*W129</f>
        <v>0</v>
      </c>
      <c r="Y129" s="156"/>
      <c r="Z129" s="156">
        <f t="shared" si="23"/>
        <v>0</v>
      </c>
      <c r="AA129" s="156">
        <f t="shared" si="22"/>
        <v>38780.40000000001</v>
      </c>
      <c r="AB129" s="157">
        <f t="shared" si="20"/>
        <v>255</v>
      </c>
      <c r="AC129" s="152">
        <v>152.08</v>
      </c>
      <c r="AD129" s="158">
        <f t="shared" si="21"/>
        <v>38780.4</v>
      </c>
    </row>
    <row r="130" spans="1:30" s="140" customFormat="1" ht="51">
      <c r="A130" s="150" t="s">
        <v>747</v>
      </c>
      <c r="B130" s="161" t="s">
        <v>748</v>
      </c>
      <c r="C130" s="162">
        <v>48.78</v>
      </c>
      <c r="D130" s="151">
        <v>33</v>
      </c>
      <c r="E130" s="151">
        <v>45</v>
      </c>
      <c r="F130" s="168"/>
      <c r="G130" s="167">
        <f t="shared" si="29"/>
        <v>78</v>
      </c>
      <c r="H130" s="167">
        <f>C130*G130</f>
        <v>3804.84</v>
      </c>
      <c r="I130" s="169"/>
      <c r="J130" s="152">
        <v>0</v>
      </c>
      <c r="K130" s="155"/>
      <c r="L130" s="152">
        <v>0</v>
      </c>
      <c r="M130" s="152"/>
      <c r="N130" s="152">
        <v>0</v>
      </c>
      <c r="O130" s="152"/>
      <c r="P130" s="152">
        <v>0</v>
      </c>
      <c r="Q130" s="152">
        <v>18.83</v>
      </c>
      <c r="R130" s="144">
        <f t="shared" si="18"/>
        <v>1468.7399999999998</v>
      </c>
      <c r="S130" s="152">
        <f aca="true" t="shared" si="30" ref="S130:S193">I130+K130+M130+O130</f>
        <v>0</v>
      </c>
      <c r="T130" s="152">
        <f aca="true" t="shared" si="31" ref="T130:T193">C130*S130</f>
        <v>0</v>
      </c>
      <c r="U130" s="153"/>
      <c r="V130" s="145">
        <f t="shared" si="19"/>
        <v>0</v>
      </c>
      <c r="W130" s="154">
        <v>0</v>
      </c>
      <c r="X130" s="155">
        <f>W130*C130</f>
        <v>0</v>
      </c>
      <c r="Y130" s="156"/>
      <c r="Z130" s="156">
        <f t="shared" si="23"/>
        <v>0</v>
      </c>
      <c r="AA130" s="156">
        <f t="shared" si="22"/>
        <v>1468.7399999999998</v>
      </c>
      <c r="AB130" s="157">
        <f t="shared" si="20"/>
        <v>78</v>
      </c>
      <c r="AC130" s="152">
        <v>18.83</v>
      </c>
      <c r="AD130" s="158">
        <f t="shared" si="21"/>
        <v>1468.7399999999998</v>
      </c>
    </row>
    <row r="131" spans="1:30" s="140" customFormat="1" ht="10.5">
      <c r="A131" s="150" t="s">
        <v>747</v>
      </c>
      <c r="B131" s="159" t="s">
        <v>749</v>
      </c>
      <c r="C131" s="163">
        <v>23.17</v>
      </c>
      <c r="D131" s="151">
        <v>25</v>
      </c>
      <c r="E131" s="151">
        <v>340</v>
      </c>
      <c r="F131" s="168">
        <v>100</v>
      </c>
      <c r="G131" s="167">
        <f t="shared" si="29"/>
        <v>465</v>
      </c>
      <c r="H131" s="167">
        <f>C131*G131</f>
        <v>10774.050000000001</v>
      </c>
      <c r="I131" s="169"/>
      <c r="J131" s="152">
        <v>0</v>
      </c>
      <c r="K131" s="155"/>
      <c r="L131" s="152">
        <v>0</v>
      </c>
      <c r="M131" s="152">
        <v>10</v>
      </c>
      <c r="N131" s="152">
        <v>231.7</v>
      </c>
      <c r="O131" s="152"/>
      <c r="P131" s="152"/>
      <c r="Q131" s="152">
        <v>25.95</v>
      </c>
      <c r="R131" s="144">
        <f aca="true" t="shared" si="32" ref="R131:R194">G131*Q131</f>
        <v>12066.75</v>
      </c>
      <c r="S131" s="152">
        <f t="shared" si="30"/>
        <v>10</v>
      </c>
      <c r="T131" s="152">
        <f t="shared" si="31"/>
        <v>231.70000000000002</v>
      </c>
      <c r="U131" s="153">
        <v>25.95</v>
      </c>
      <c r="V131" s="145">
        <f aca="true" t="shared" si="33" ref="V131:V194">S131*U131</f>
        <v>259.5</v>
      </c>
      <c r="W131" s="154">
        <v>0</v>
      </c>
      <c r="X131" s="155">
        <f>C131*W131</f>
        <v>0</v>
      </c>
      <c r="Y131" s="156"/>
      <c r="Z131" s="156">
        <f t="shared" si="23"/>
        <v>0</v>
      </c>
      <c r="AA131" s="156">
        <f t="shared" si="22"/>
        <v>12326.25</v>
      </c>
      <c r="AB131" s="157">
        <f aca="true" t="shared" si="34" ref="AB131:AB194">G131+S131+W131</f>
        <v>475</v>
      </c>
      <c r="AC131" s="152">
        <v>25.95</v>
      </c>
      <c r="AD131" s="158">
        <f aca="true" t="shared" si="35" ref="AD131:AD194">AB131*AC131</f>
        <v>12326.25</v>
      </c>
    </row>
    <row r="132" spans="1:30" s="140" customFormat="1" ht="10.5">
      <c r="A132" s="166" t="s">
        <v>750</v>
      </c>
      <c r="B132" s="159" t="s">
        <v>751</v>
      </c>
      <c r="C132" s="159">
        <v>17.35</v>
      </c>
      <c r="D132" s="170"/>
      <c r="E132" s="170">
        <v>137</v>
      </c>
      <c r="F132" s="171"/>
      <c r="G132" s="167">
        <f t="shared" si="29"/>
        <v>137</v>
      </c>
      <c r="H132" s="167">
        <v>2376.95</v>
      </c>
      <c r="I132" s="172"/>
      <c r="J132" s="152"/>
      <c r="K132" s="155"/>
      <c r="L132" s="152">
        <v>0</v>
      </c>
      <c r="M132" s="152"/>
      <c r="N132" s="152">
        <v>0</v>
      </c>
      <c r="O132" s="152"/>
      <c r="P132" s="152"/>
      <c r="Q132" s="152">
        <v>10.86</v>
      </c>
      <c r="R132" s="144">
        <f t="shared" si="32"/>
        <v>1487.82</v>
      </c>
      <c r="S132" s="152">
        <f t="shared" si="30"/>
        <v>0</v>
      </c>
      <c r="T132" s="152">
        <f t="shared" si="31"/>
        <v>0</v>
      </c>
      <c r="U132" s="153"/>
      <c r="V132" s="145">
        <f t="shared" si="33"/>
        <v>0</v>
      </c>
      <c r="W132" s="154">
        <v>0</v>
      </c>
      <c r="X132" s="155">
        <f>C132*W132</f>
        <v>0</v>
      </c>
      <c r="Y132" s="156"/>
      <c r="Z132" s="156">
        <f t="shared" si="23"/>
        <v>0</v>
      </c>
      <c r="AA132" s="156">
        <f t="shared" si="22"/>
        <v>1487.82</v>
      </c>
      <c r="AB132" s="157">
        <f t="shared" si="34"/>
        <v>137</v>
      </c>
      <c r="AC132" s="152">
        <v>10.86</v>
      </c>
      <c r="AD132" s="158">
        <f t="shared" si="35"/>
        <v>1487.82</v>
      </c>
    </row>
    <row r="133" spans="1:30" s="140" customFormat="1" ht="10.5">
      <c r="A133" s="166" t="s">
        <v>752</v>
      </c>
      <c r="B133" s="159" t="s">
        <v>753</v>
      </c>
      <c r="C133" s="173">
        <v>46.59</v>
      </c>
      <c r="D133" s="151"/>
      <c r="E133" s="151">
        <v>35</v>
      </c>
      <c r="F133" s="168"/>
      <c r="G133" s="167">
        <f t="shared" si="29"/>
        <v>35</v>
      </c>
      <c r="H133" s="167">
        <v>1630.65</v>
      </c>
      <c r="I133" s="169"/>
      <c r="J133" s="152"/>
      <c r="K133" s="155">
        <v>5</v>
      </c>
      <c r="L133" s="152">
        <v>232.95</v>
      </c>
      <c r="M133" s="152"/>
      <c r="N133" s="152">
        <v>0</v>
      </c>
      <c r="O133" s="152"/>
      <c r="P133" s="152"/>
      <c r="Q133" s="152">
        <v>46.64</v>
      </c>
      <c r="R133" s="144">
        <f t="shared" si="32"/>
        <v>1632.4</v>
      </c>
      <c r="S133" s="152">
        <f t="shared" si="30"/>
        <v>5</v>
      </c>
      <c r="T133" s="152">
        <f t="shared" si="31"/>
        <v>232.95000000000002</v>
      </c>
      <c r="U133" s="153">
        <v>46.64</v>
      </c>
      <c r="V133" s="145">
        <f t="shared" si="33"/>
        <v>233.2</v>
      </c>
      <c r="W133" s="154">
        <v>0</v>
      </c>
      <c r="X133" s="155">
        <f>C133*W133</f>
        <v>0</v>
      </c>
      <c r="Y133" s="156"/>
      <c r="Z133" s="156">
        <f t="shared" si="23"/>
        <v>0</v>
      </c>
      <c r="AA133" s="156">
        <f aca="true" t="shared" si="36" ref="AA133:AA196">R133+V133+Z133</f>
        <v>1865.6000000000001</v>
      </c>
      <c r="AB133" s="157">
        <f t="shared" si="34"/>
        <v>40</v>
      </c>
      <c r="AC133" s="152">
        <v>46.64</v>
      </c>
      <c r="AD133" s="158">
        <f t="shared" si="35"/>
        <v>1865.6</v>
      </c>
    </row>
    <row r="134" spans="1:30" s="140" customFormat="1" ht="10.5">
      <c r="A134" s="166" t="s">
        <v>754</v>
      </c>
      <c r="B134" s="159" t="s">
        <v>755</v>
      </c>
      <c r="C134" s="173">
        <v>294.3</v>
      </c>
      <c r="D134" s="151"/>
      <c r="E134" s="151">
        <v>30</v>
      </c>
      <c r="F134" s="168"/>
      <c r="G134" s="167">
        <f t="shared" si="29"/>
        <v>30</v>
      </c>
      <c r="H134" s="167">
        <v>8829</v>
      </c>
      <c r="I134" s="169"/>
      <c r="J134" s="152"/>
      <c r="K134" s="155"/>
      <c r="L134" s="155">
        <v>0</v>
      </c>
      <c r="M134" s="152"/>
      <c r="N134" s="152">
        <v>0</v>
      </c>
      <c r="O134" s="152"/>
      <c r="P134" s="152"/>
      <c r="Q134" s="152">
        <v>187.58</v>
      </c>
      <c r="R134" s="144">
        <f t="shared" si="32"/>
        <v>5627.400000000001</v>
      </c>
      <c r="S134" s="152">
        <f t="shared" si="30"/>
        <v>0</v>
      </c>
      <c r="T134" s="152">
        <f t="shared" si="31"/>
        <v>0</v>
      </c>
      <c r="U134" s="153"/>
      <c r="V134" s="145">
        <f t="shared" si="33"/>
        <v>0</v>
      </c>
      <c r="W134" s="154">
        <v>0</v>
      </c>
      <c r="X134" s="155">
        <f>C134*W134</f>
        <v>0</v>
      </c>
      <c r="Y134" s="156"/>
      <c r="Z134" s="156">
        <f t="shared" si="23"/>
        <v>0</v>
      </c>
      <c r="AA134" s="156">
        <f t="shared" si="36"/>
        <v>5627.400000000001</v>
      </c>
      <c r="AB134" s="157">
        <f t="shared" si="34"/>
        <v>30</v>
      </c>
      <c r="AC134" s="152">
        <v>187.58</v>
      </c>
      <c r="AD134" s="158">
        <f t="shared" si="35"/>
        <v>5627.400000000001</v>
      </c>
    </row>
    <row r="135" spans="1:30" s="140" customFormat="1" ht="41.25">
      <c r="A135" s="150" t="s">
        <v>756</v>
      </c>
      <c r="B135" s="161" t="s">
        <v>757</v>
      </c>
      <c r="C135" s="174">
        <v>12.35</v>
      </c>
      <c r="D135" s="151"/>
      <c r="E135" s="151">
        <v>300</v>
      </c>
      <c r="F135" s="168"/>
      <c r="G135" s="167">
        <f t="shared" si="29"/>
        <v>300</v>
      </c>
      <c r="H135" s="167">
        <f aca="true" t="shared" si="37" ref="H135:H146">C135*G135</f>
        <v>3705</v>
      </c>
      <c r="I135" s="169"/>
      <c r="J135" s="152">
        <v>0</v>
      </c>
      <c r="K135" s="155"/>
      <c r="L135" s="155">
        <v>0</v>
      </c>
      <c r="M135" s="152"/>
      <c r="N135" s="152">
        <v>0</v>
      </c>
      <c r="O135" s="152"/>
      <c r="P135" s="152">
        <v>0</v>
      </c>
      <c r="Q135" s="152">
        <v>16.14</v>
      </c>
      <c r="R135" s="144">
        <f t="shared" si="32"/>
        <v>4842</v>
      </c>
      <c r="S135" s="152">
        <f t="shared" si="30"/>
        <v>0</v>
      </c>
      <c r="T135" s="152">
        <f t="shared" si="31"/>
        <v>0</v>
      </c>
      <c r="U135" s="153"/>
      <c r="V135" s="145">
        <f t="shared" si="33"/>
        <v>0</v>
      </c>
      <c r="W135" s="154">
        <v>0</v>
      </c>
      <c r="X135" s="155">
        <f>W135*C135</f>
        <v>0</v>
      </c>
      <c r="Y135" s="156"/>
      <c r="Z135" s="156">
        <f aca="true" t="shared" si="38" ref="Z135:Z198">W135*Y135</f>
        <v>0</v>
      </c>
      <c r="AA135" s="156">
        <f t="shared" si="36"/>
        <v>4842</v>
      </c>
      <c r="AB135" s="157">
        <f t="shared" si="34"/>
        <v>300</v>
      </c>
      <c r="AC135" s="152">
        <v>16.14</v>
      </c>
      <c r="AD135" s="158">
        <f t="shared" si="35"/>
        <v>4842</v>
      </c>
    </row>
    <row r="136" spans="1:30" s="140" customFormat="1" ht="10.5">
      <c r="A136" s="150" t="s">
        <v>758</v>
      </c>
      <c r="B136" s="159" t="s">
        <v>759</v>
      </c>
      <c r="C136" s="175">
        <v>84.43</v>
      </c>
      <c r="D136" s="151"/>
      <c r="E136" s="151">
        <v>1000</v>
      </c>
      <c r="F136" s="168">
        <v>20</v>
      </c>
      <c r="G136" s="167">
        <f t="shared" si="29"/>
        <v>1020</v>
      </c>
      <c r="H136" s="167">
        <f t="shared" si="37"/>
        <v>86118.6</v>
      </c>
      <c r="I136" s="169"/>
      <c r="J136" s="152">
        <v>0</v>
      </c>
      <c r="K136" s="155">
        <v>80</v>
      </c>
      <c r="L136" s="155">
        <v>6754.4</v>
      </c>
      <c r="M136" s="152">
        <v>150</v>
      </c>
      <c r="N136" s="152">
        <v>12664.5</v>
      </c>
      <c r="O136" s="152"/>
      <c r="P136" s="152"/>
      <c r="Q136" s="152">
        <v>75.09</v>
      </c>
      <c r="R136" s="144">
        <f t="shared" si="32"/>
        <v>76591.8</v>
      </c>
      <c r="S136" s="152">
        <f t="shared" si="30"/>
        <v>230</v>
      </c>
      <c r="T136" s="152">
        <f t="shared" si="31"/>
        <v>19418.9</v>
      </c>
      <c r="U136" s="153">
        <v>75.09</v>
      </c>
      <c r="V136" s="145">
        <f t="shared" si="33"/>
        <v>17270.7</v>
      </c>
      <c r="W136" s="154">
        <v>0</v>
      </c>
      <c r="X136" s="155">
        <f>C136*W136</f>
        <v>0</v>
      </c>
      <c r="Y136" s="156"/>
      <c r="Z136" s="156">
        <f t="shared" si="38"/>
        <v>0</v>
      </c>
      <c r="AA136" s="156">
        <f t="shared" si="36"/>
        <v>93862.5</v>
      </c>
      <c r="AB136" s="157">
        <f t="shared" si="34"/>
        <v>1250</v>
      </c>
      <c r="AC136" s="152">
        <v>75.09</v>
      </c>
      <c r="AD136" s="158">
        <f t="shared" si="35"/>
        <v>93862.5</v>
      </c>
    </row>
    <row r="137" spans="1:30" s="140" customFormat="1" ht="51">
      <c r="A137" s="150" t="s">
        <v>760</v>
      </c>
      <c r="B137" s="161" t="s">
        <v>761</v>
      </c>
      <c r="C137" s="174">
        <v>48.57</v>
      </c>
      <c r="D137" s="151">
        <v>18</v>
      </c>
      <c r="E137" s="151">
        <v>18</v>
      </c>
      <c r="F137" s="168"/>
      <c r="G137" s="167">
        <f t="shared" si="29"/>
        <v>36</v>
      </c>
      <c r="H137" s="167">
        <f t="shared" si="37"/>
        <v>1748.52</v>
      </c>
      <c r="I137" s="169"/>
      <c r="J137" s="152">
        <v>0</v>
      </c>
      <c r="K137" s="155"/>
      <c r="L137" s="155">
        <v>0</v>
      </c>
      <c r="M137" s="152"/>
      <c r="N137" s="152">
        <v>0</v>
      </c>
      <c r="O137" s="152"/>
      <c r="P137" s="152">
        <v>0</v>
      </c>
      <c r="Q137" s="152">
        <v>18.57</v>
      </c>
      <c r="R137" s="144">
        <f t="shared" si="32"/>
        <v>668.52</v>
      </c>
      <c r="S137" s="152">
        <f t="shared" si="30"/>
        <v>0</v>
      </c>
      <c r="T137" s="152">
        <f t="shared" si="31"/>
        <v>0</v>
      </c>
      <c r="U137" s="153"/>
      <c r="V137" s="145">
        <f t="shared" si="33"/>
        <v>0</v>
      </c>
      <c r="W137" s="154">
        <v>0</v>
      </c>
      <c r="X137" s="155">
        <f>W137*C137</f>
        <v>0</v>
      </c>
      <c r="Y137" s="156"/>
      <c r="Z137" s="156">
        <f t="shared" si="38"/>
        <v>0</v>
      </c>
      <c r="AA137" s="156">
        <f t="shared" si="36"/>
        <v>668.52</v>
      </c>
      <c r="AB137" s="157">
        <f t="shared" si="34"/>
        <v>36</v>
      </c>
      <c r="AC137" s="152">
        <v>18.57</v>
      </c>
      <c r="AD137" s="158">
        <f t="shared" si="35"/>
        <v>668.52</v>
      </c>
    </row>
    <row r="138" spans="1:30" s="140" customFormat="1" ht="10.5">
      <c r="A138" s="150" t="s">
        <v>762</v>
      </c>
      <c r="B138" s="159" t="s">
        <v>763</v>
      </c>
      <c r="C138" s="175">
        <v>44.58</v>
      </c>
      <c r="D138" s="151">
        <v>40</v>
      </c>
      <c r="E138" s="151">
        <v>230</v>
      </c>
      <c r="F138" s="168">
        <v>18</v>
      </c>
      <c r="G138" s="167">
        <f t="shared" si="29"/>
        <v>288</v>
      </c>
      <c r="H138" s="167">
        <f t="shared" si="37"/>
        <v>12839.039999999999</v>
      </c>
      <c r="I138" s="169"/>
      <c r="J138" s="152">
        <v>0</v>
      </c>
      <c r="K138" s="155">
        <v>5</v>
      </c>
      <c r="L138" s="155">
        <v>222.9</v>
      </c>
      <c r="M138" s="152">
        <v>20</v>
      </c>
      <c r="N138" s="152">
        <v>891.6</v>
      </c>
      <c r="O138" s="152"/>
      <c r="P138" s="152"/>
      <c r="Q138" s="152">
        <v>149.11</v>
      </c>
      <c r="R138" s="144">
        <f t="shared" si="32"/>
        <v>42943.68000000001</v>
      </c>
      <c r="S138" s="152">
        <f t="shared" si="30"/>
        <v>25</v>
      </c>
      <c r="T138" s="152">
        <f t="shared" si="31"/>
        <v>1114.5</v>
      </c>
      <c r="U138" s="153">
        <v>149.11</v>
      </c>
      <c r="V138" s="145">
        <f t="shared" si="33"/>
        <v>3727.7500000000005</v>
      </c>
      <c r="W138" s="154">
        <v>0</v>
      </c>
      <c r="X138" s="155">
        <f>C138*W138</f>
        <v>0</v>
      </c>
      <c r="Y138" s="156"/>
      <c r="Z138" s="156">
        <f t="shared" si="38"/>
        <v>0</v>
      </c>
      <c r="AA138" s="156">
        <f t="shared" si="36"/>
        <v>46671.43000000001</v>
      </c>
      <c r="AB138" s="157">
        <f t="shared" si="34"/>
        <v>313</v>
      </c>
      <c r="AC138" s="152">
        <v>149.11</v>
      </c>
      <c r="AD138" s="158">
        <f t="shared" si="35"/>
        <v>46671.43000000001</v>
      </c>
    </row>
    <row r="139" spans="1:30" s="140" customFormat="1" ht="10.5">
      <c r="A139" s="150" t="s">
        <v>764</v>
      </c>
      <c r="B139" s="161" t="s">
        <v>765</v>
      </c>
      <c r="C139" s="174">
        <v>152.13</v>
      </c>
      <c r="D139" s="151"/>
      <c r="E139" s="151">
        <v>300</v>
      </c>
      <c r="F139" s="168"/>
      <c r="G139" s="167">
        <f t="shared" si="29"/>
        <v>300</v>
      </c>
      <c r="H139" s="167">
        <f t="shared" si="37"/>
        <v>45639</v>
      </c>
      <c r="I139" s="169"/>
      <c r="J139" s="152">
        <v>0</v>
      </c>
      <c r="K139" s="155">
        <v>10</v>
      </c>
      <c r="L139" s="155">
        <v>1521.3</v>
      </c>
      <c r="M139" s="152"/>
      <c r="N139" s="152">
        <v>0</v>
      </c>
      <c r="O139" s="152"/>
      <c r="P139" s="152">
        <v>0</v>
      </c>
      <c r="Q139" s="152">
        <v>112.13</v>
      </c>
      <c r="R139" s="144">
        <f t="shared" si="32"/>
        <v>33639</v>
      </c>
      <c r="S139" s="152">
        <f t="shared" si="30"/>
        <v>10</v>
      </c>
      <c r="T139" s="152">
        <f t="shared" si="31"/>
        <v>1521.3</v>
      </c>
      <c r="U139" s="153">
        <v>112.13</v>
      </c>
      <c r="V139" s="145">
        <f t="shared" si="33"/>
        <v>1121.3</v>
      </c>
      <c r="W139" s="154">
        <v>0</v>
      </c>
      <c r="X139" s="155">
        <f>W139*C139</f>
        <v>0</v>
      </c>
      <c r="Y139" s="156"/>
      <c r="Z139" s="156">
        <f t="shared" si="38"/>
        <v>0</v>
      </c>
      <c r="AA139" s="156">
        <f t="shared" si="36"/>
        <v>34760.3</v>
      </c>
      <c r="AB139" s="157">
        <f t="shared" si="34"/>
        <v>310</v>
      </c>
      <c r="AC139" s="152">
        <v>112.13</v>
      </c>
      <c r="AD139" s="158">
        <f t="shared" si="35"/>
        <v>34760.299999999996</v>
      </c>
    </row>
    <row r="140" spans="1:30" s="140" customFormat="1" ht="10.5">
      <c r="A140" s="150" t="s">
        <v>766</v>
      </c>
      <c r="B140" s="159" t="s">
        <v>767</v>
      </c>
      <c r="C140" s="175">
        <v>32.16</v>
      </c>
      <c r="D140" s="151"/>
      <c r="E140" s="151">
        <v>2000</v>
      </c>
      <c r="F140" s="168">
        <v>500</v>
      </c>
      <c r="G140" s="167">
        <f t="shared" si="29"/>
        <v>2500</v>
      </c>
      <c r="H140" s="167">
        <f t="shared" si="37"/>
        <v>80399.99999999999</v>
      </c>
      <c r="I140" s="169"/>
      <c r="J140" s="152">
        <v>0</v>
      </c>
      <c r="K140" s="155">
        <v>10</v>
      </c>
      <c r="L140" s="155">
        <v>321.6</v>
      </c>
      <c r="M140" s="152"/>
      <c r="N140" s="152">
        <v>0</v>
      </c>
      <c r="O140" s="152"/>
      <c r="P140" s="152"/>
      <c r="Q140" s="152">
        <v>89.71</v>
      </c>
      <c r="R140" s="144">
        <f t="shared" si="32"/>
        <v>224274.99999999997</v>
      </c>
      <c r="S140" s="152">
        <f t="shared" si="30"/>
        <v>10</v>
      </c>
      <c r="T140" s="152">
        <f t="shared" si="31"/>
        <v>321.59999999999997</v>
      </c>
      <c r="U140" s="153">
        <v>89.71</v>
      </c>
      <c r="V140" s="145">
        <f t="shared" si="33"/>
        <v>897.0999999999999</v>
      </c>
      <c r="W140" s="154">
        <v>0</v>
      </c>
      <c r="X140" s="155">
        <f aca="true" t="shared" si="39" ref="X140:X148">C140*W140</f>
        <v>0</v>
      </c>
      <c r="Y140" s="156"/>
      <c r="Z140" s="156">
        <f t="shared" si="38"/>
        <v>0</v>
      </c>
      <c r="AA140" s="156">
        <f t="shared" si="36"/>
        <v>225172.09999999998</v>
      </c>
      <c r="AB140" s="157">
        <f t="shared" si="34"/>
        <v>2510</v>
      </c>
      <c r="AC140" s="152">
        <v>89.71</v>
      </c>
      <c r="AD140" s="158">
        <f t="shared" si="35"/>
        <v>225172.09999999998</v>
      </c>
    </row>
    <row r="141" spans="1:30" s="140" customFormat="1" ht="10.5">
      <c r="A141" s="150" t="s">
        <v>768</v>
      </c>
      <c r="B141" s="159" t="s">
        <v>769</v>
      </c>
      <c r="C141" s="175">
        <v>29.83</v>
      </c>
      <c r="D141" s="151"/>
      <c r="E141" s="151">
        <v>60</v>
      </c>
      <c r="F141" s="168"/>
      <c r="G141" s="167">
        <f t="shared" si="29"/>
        <v>60</v>
      </c>
      <c r="H141" s="167">
        <f t="shared" si="37"/>
        <v>1789.8</v>
      </c>
      <c r="I141" s="169"/>
      <c r="J141" s="152">
        <v>0</v>
      </c>
      <c r="K141" s="155"/>
      <c r="L141" s="155">
        <v>0</v>
      </c>
      <c r="M141" s="152">
        <v>10</v>
      </c>
      <c r="N141" s="152">
        <v>298.3</v>
      </c>
      <c r="O141" s="152"/>
      <c r="P141" s="152"/>
      <c r="Q141" s="152">
        <v>29.83</v>
      </c>
      <c r="R141" s="144">
        <f t="shared" si="32"/>
        <v>1789.8</v>
      </c>
      <c r="S141" s="152">
        <f t="shared" si="30"/>
        <v>10</v>
      </c>
      <c r="T141" s="152">
        <f t="shared" si="31"/>
        <v>298.29999999999995</v>
      </c>
      <c r="U141" s="153">
        <v>29.83</v>
      </c>
      <c r="V141" s="145">
        <f t="shared" si="33"/>
        <v>298.29999999999995</v>
      </c>
      <c r="W141" s="154">
        <v>0</v>
      </c>
      <c r="X141" s="155">
        <f t="shared" si="39"/>
        <v>0</v>
      </c>
      <c r="Y141" s="156"/>
      <c r="Z141" s="156">
        <f t="shared" si="38"/>
        <v>0</v>
      </c>
      <c r="AA141" s="156">
        <f t="shared" si="36"/>
        <v>2088.1</v>
      </c>
      <c r="AB141" s="157">
        <f t="shared" si="34"/>
        <v>70</v>
      </c>
      <c r="AC141" s="152">
        <v>29.83</v>
      </c>
      <c r="AD141" s="158">
        <f t="shared" si="35"/>
        <v>2088.1</v>
      </c>
    </row>
    <row r="142" spans="1:30" s="140" customFormat="1" ht="10.5">
      <c r="A142" s="150" t="s">
        <v>770</v>
      </c>
      <c r="B142" s="159" t="s">
        <v>771</v>
      </c>
      <c r="C142" s="175">
        <v>28.2</v>
      </c>
      <c r="D142" s="151">
        <v>25</v>
      </c>
      <c r="E142" s="151">
        <v>480</v>
      </c>
      <c r="F142" s="168">
        <v>55</v>
      </c>
      <c r="G142" s="167">
        <f t="shared" si="29"/>
        <v>560</v>
      </c>
      <c r="H142" s="167">
        <f t="shared" si="37"/>
        <v>15792</v>
      </c>
      <c r="I142" s="169"/>
      <c r="J142" s="152"/>
      <c r="K142" s="155">
        <v>80</v>
      </c>
      <c r="L142" s="155">
        <v>2256</v>
      </c>
      <c r="M142" s="152"/>
      <c r="N142" s="152">
        <v>0</v>
      </c>
      <c r="O142" s="152">
        <v>10</v>
      </c>
      <c r="P142" s="152">
        <v>282</v>
      </c>
      <c r="Q142" s="152">
        <v>28</v>
      </c>
      <c r="R142" s="144">
        <f t="shared" si="32"/>
        <v>15680</v>
      </c>
      <c r="S142" s="152">
        <f t="shared" si="30"/>
        <v>90</v>
      </c>
      <c r="T142" s="152">
        <f t="shared" si="31"/>
        <v>2538</v>
      </c>
      <c r="U142" s="153">
        <v>28</v>
      </c>
      <c r="V142" s="145">
        <f t="shared" si="33"/>
        <v>2520</v>
      </c>
      <c r="W142" s="154">
        <v>0</v>
      </c>
      <c r="X142" s="155">
        <f t="shared" si="39"/>
        <v>0</v>
      </c>
      <c r="Y142" s="156"/>
      <c r="Z142" s="156">
        <f t="shared" si="38"/>
        <v>0</v>
      </c>
      <c r="AA142" s="156">
        <f t="shared" si="36"/>
        <v>18200</v>
      </c>
      <c r="AB142" s="157">
        <f t="shared" si="34"/>
        <v>650</v>
      </c>
      <c r="AC142" s="152">
        <v>28</v>
      </c>
      <c r="AD142" s="158">
        <f t="shared" si="35"/>
        <v>18200</v>
      </c>
    </row>
    <row r="143" spans="1:30" s="140" customFormat="1" ht="10.5">
      <c r="A143" s="150" t="s">
        <v>770</v>
      </c>
      <c r="B143" s="159" t="s">
        <v>772</v>
      </c>
      <c r="C143" s="175">
        <v>14</v>
      </c>
      <c r="D143" s="151">
        <v>25</v>
      </c>
      <c r="E143" s="151">
        <v>980</v>
      </c>
      <c r="F143" s="168">
        <v>55</v>
      </c>
      <c r="G143" s="167">
        <f t="shared" si="29"/>
        <v>1060</v>
      </c>
      <c r="H143" s="167">
        <f t="shared" si="37"/>
        <v>14840</v>
      </c>
      <c r="I143" s="169"/>
      <c r="J143" s="152"/>
      <c r="K143" s="155"/>
      <c r="L143" s="155">
        <v>0</v>
      </c>
      <c r="M143" s="152">
        <v>70</v>
      </c>
      <c r="N143" s="152">
        <v>980</v>
      </c>
      <c r="O143" s="152"/>
      <c r="P143" s="152">
        <v>0</v>
      </c>
      <c r="Q143" s="152">
        <v>9.64</v>
      </c>
      <c r="R143" s="144">
        <f t="shared" si="32"/>
        <v>10218.400000000001</v>
      </c>
      <c r="S143" s="152">
        <f t="shared" si="30"/>
        <v>70</v>
      </c>
      <c r="T143" s="152">
        <f t="shared" si="31"/>
        <v>980</v>
      </c>
      <c r="U143" s="153">
        <v>9.64</v>
      </c>
      <c r="V143" s="145">
        <f t="shared" si="33"/>
        <v>674.8000000000001</v>
      </c>
      <c r="W143" s="154">
        <v>0</v>
      </c>
      <c r="X143" s="155">
        <f t="shared" si="39"/>
        <v>0</v>
      </c>
      <c r="Y143" s="156"/>
      <c r="Z143" s="156">
        <f t="shared" si="38"/>
        <v>0</v>
      </c>
      <c r="AA143" s="156">
        <f t="shared" si="36"/>
        <v>10893.2</v>
      </c>
      <c r="AB143" s="157">
        <f t="shared" si="34"/>
        <v>1130</v>
      </c>
      <c r="AC143" s="152">
        <v>9.64</v>
      </c>
      <c r="AD143" s="158">
        <f t="shared" si="35"/>
        <v>10893.2</v>
      </c>
    </row>
    <row r="144" spans="1:30" s="140" customFormat="1" ht="10.5">
      <c r="A144" s="150" t="s">
        <v>773</v>
      </c>
      <c r="B144" s="159" t="s">
        <v>774</v>
      </c>
      <c r="C144" s="175">
        <v>239.04</v>
      </c>
      <c r="D144" s="151">
        <v>12</v>
      </c>
      <c r="E144" s="151">
        <v>70</v>
      </c>
      <c r="F144" s="168"/>
      <c r="G144" s="167">
        <f t="shared" si="29"/>
        <v>82</v>
      </c>
      <c r="H144" s="167">
        <f t="shared" si="37"/>
        <v>19601.28</v>
      </c>
      <c r="I144" s="169"/>
      <c r="J144" s="152"/>
      <c r="K144" s="155">
        <v>5</v>
      </c>
      <c r="L144" s="155">
        <v>1195.2</v>
      </c>
      <c r="M144" s="152"/>
      <c r="N144" s="152">
        <v>0</v>
      </c>
      <c r="O144" s="152"/>
      <c r="P144" s="152">
        <v>0</v>
      </c>
      <c r="Q144" s="152">
        <v>239.04</v>
      </c>
      <c r="R144" s="144">
        <f t="shared" si="32"/>
        <v>19601.28</v>
      </c>
      <c r="S144" s="152">
        <f t="shared" si="30"/>
        <v>5</v>
      </c>
      <c r="T144" s="152">
        <f t="shared" si="31"/>
        <v>1195.2</v>
      </c>
      <c r="U144" s="153">
        <v>239.04</v>
      </c>
      <c r="V144" s="145">
        <f t="shared" si="33"/>
        <v>1195.2</v>
      </c>
      <c r="W144" s="154">
        <v>0</v>
      </c>
      <c r="X144" s="155">
        <f t="shared" si="39"/>
        <v>0</v>
      </c>
      <c r="Y144" s="156"/>
      <c r="Z144" s="156">
        <f t="shared" si="38"/>
        <v>0</v>
      </c>
      <c r="AA144" s="156">
        <f t="shared" si="36"/>
        <v>20796.48</v>
      </c>
      <c r="AB144" s="157">
        <f t="shared" si="34"/>
        <v>87</v>
      </c>
      <c r="AC144" s="152">
        <v>239.04</v>
      </c>
      <c r="AD144" s="158">
        <f t="shared" si="35"/>
        <v>20796.48</v>
      </c>
    </row>
    <row r="145" spans="1:30" s="140" customFormat="1" ht="10.5">
      <c r="A145" s="150" t="s">
        <v>773</v>
      </c>
      <c r="B145" s="159" t="s">
        <v>775</v>
      </c>
      <c r="C145" s="175">
        <v>26.56</v>
      </c>
      <c r="D145" s="151">
        <v>15</v>
      </c>
      <c r="E145" s="151">
        <v>260</v>
      </c>
      <c r="F145" s="168"/>
      <c r="G145" s="167">
        <f t="shared" si="29"/>
        <v>275</v>
      </c>
      <c r="H145" s="167">
        <f t="shared" si="37"/>
        <v>7304</v>
      </c>
      <c r="I145" s="169"/>
      <c r="J145" s="152">
        <v>0</v>
      </c>
      <c r="K145" s="155">
        <v>20</v>
      </c>
      <c r="L145" s="155">
        <v>531.2</v>
      </c>
      <c r="M145" s="152">
        <v>7</v>
      </c>
      <c r="N145" s="152">
        <v>185.92</v>
      </c>
      <c r="O145" s="152"/>
      <c r="P145" s="152"/>
      <c r="Q145" s="152">
        <v>26.56</v>
      </c>
      <c r="R145" s="144">
        <f t="shared" si="32"/>
        <v>7304</v>
      </c>
      <c r="S145" s="152">
        <f t="shared" si="30"/>
        <v>27</v>
      </c>
      <c r="T145" s="152">
        <f t="shared" si="31"/>
        <v>717.12</v>
      </c>
      <c r="U145" s="153">
        <v>26.56</v>
      </c>
      <c r="V145" s="145">
        <f t="shared" si="33"/>
        <v>717.12</v>
      </c>
      <c r="W145" s="154">
        <v>0</v>
      </c>
      <c r="X145" s="155">
        <f t="shared" si="39"/>
        <v>0</v>
      </c>
      <c r="Y145" s="156"/>
      <c r="Z145" s="156">
        <f t="shared" si="38"/>
        <v>0</v>
      </c>
      <c r="AA145" s="156">
        <f t="shared" si="36"/>
        <v>8021.12</v>
      </c>
      <c r="AB145" s="157">
        <f t="shared" si="34"/>
        <v>302</v>
      </c>
      <c r="AC145" s="152">
        <v>26.56</v>
      </c>
      <c r="AD145" s="158">
        <f t="shared" si="35"/>
        <v>8021.12</v>
      </c>
    </row>
    <row r="146" spans="1:30" s="140" customFormat="1" ht="10.5">
      <c r="A146" s="150" t="s">
        <v>773</v>
      </c>
      <c r="B146" s="159" t="s">
        <v>776</v>
      </c>
      <c r="C146" s="163">
        <v>16.94</v>
      </c>
      <c r="D146" s="143">
        <v>95</v>
      </c>
      <c r="E146" s="143">
        <v>585</v>
      </c>
      <c r="F146" s="176">
        <v>20</v>
      </c>
      <c r="G146" s="167">
        <f t="shared" si="29"/>
        <v>700</v>
      </c>
      <c r="H146" s="167">
        <f t="shared" si="37"/>
        <v>11858</v>
      </c>
      <c r="I146" s="177"/>
      <c r="J146" s="152">
        <v>0</v>
      </c>
      <c r="K146" s="155">
        <v>250</v>
      </c>
      <c r="L146" s="155">
        <v>4235</v>
      </c>
      <c r="M146" s="152"/>
      <c r="N146" s="152">
        <v>0</v>
      </c>
      <c r="O146" s="152"/>
      <c r="P146" s="152"/>
      <c r="Q146" s="152">
        <v>16.94</v>
      </c>
      <c r="R146" s="144">
        <f t="shared" si="32"/>
        <v>11858</v>
      </c>
      <c r="S146" s="152">
        <f t="shared" si="30"/>
        <v>250</v>
      </c>
      <c r="T146" s="152">
        <f t="shared" si="31"/>
        <v>4235</v>
      </c>
      <c r="U146" s="153">
        <v>16.94</v>
      </c>
      <c r="V146" s="145">
        <f t="shared" si="33"/>
        <v>4235</v>
      </c>
      <c r="W146" s="154">
        <v>0</v>
      </c>
      <c r="X146" s="155">
        <f t="shared" si="39"/>
        <v>0</v>
      </c>
      <c r="Y146" s="156"/>
      <c r="Z146" s="156">
        <f t="shared" si="38"/>
        <v>0</v>
      </c>
      <c r="AA146" s="156">
        <f t="shared" si="36"/>
        <v>16093</v>
      </c>
      <c r="AB146" s="157">
        <f t="shared" si="34"/>
        <v>950</v>
      </c>
      <c r="AC146" s="152">
        <v>16.94</v>
      </c>
      <c r="AD146" s="158">
        <f t="shared" si="35"/>
        <v>16093.000000000002</v>
      </c>
    </row>
    <row r="147" spans="1:30" s="140" customFormat="1" ht="10.5">
      <c r="A147" s="166" t="s">
        <v>777</v>
      </c>
      <c r="B147" s="159" t="s">
        <v>778</v>
      </c>
      <c r="C147" s="159">
        <v>323.13</v>
      </c>
      <c r="D147" s="151"/>
      <c r="E147" s="151">
        <v>20</v>
      </c>
      <c r="F147" s="168"/>
      <c r="G147" s="167">
        <f t="shared" si="29"/>
        <v>20</v>
      </c>
      <c r="H147" s="167">
        <v>6462.6</v>
      </c>
      <c r="I147" s="169"/>
      <c r="J147" s="152"/>
      <c r="K147" s="155"/>
      <c r="L147" s="152"/>
      <c r="M147" s="152"/>
      <c r="N147" s="152">
        <v>0</v>
      </c>
      <c r="O147" s="152"/>
      <c r="P147" s="152"/>
      <c r="Q147" s="152">
        <v>357.06</v>
      </c>
      <c r="R147" s="144">
        <f t="shared" si="32"/>
        <v>7141.2</v>
      </c>
      <c r="S147" s="152">
        <f t="shared" si="30"/>
        <v>0</v>
      </c>
      <c r="T147" s="152">
        <f t="shared" si="31"/>
        <v>0</v>
      </c>
      <c r="U147" s="153"/>
      <c r="V147" s="145">
        <f t="shared" si="33"/>
        <v>0</v>
      </c>
      <c r="W147" s="154">
        <v>0</v>
      </c>
      <c r="X147" s="155">
        <f t="shared" si="39"/>
        <v>0</v>
      </c>
      <c r="Y147" s="156"/>
      <c r="Z147" s="156">
        <f t="shared" si="38"/>
        <v>0</v>
      </c>
      <c r="AA147" s="156">
        <f t="shared" si="36"/>
        <v>7141.2</v>
      </c>
      <c r="AB147" s="157">
        <f t="shared" si="34"/>
        <v>20</v>
      </c>
      <c r="AC147" s="152">
        <v>357.06</v>
      </c>
      <c r="AD147" s="158">
        <f t="shared" si="35"/>
        <v>7141.2</v>
      </c>
    </row>
    <row r="148" spans="1:30" s="140" customFormat="1" ht="10.5">
      <c r="A148" s="150" t="s">
        <v>779</v>
      </c>
      <c r="B148" s="159" t="s">
        <v>780</v>
      </c>
      <c r="C148" s="163">
        <v>16.52</v>
      </c>
      <c r="D148" s="170"/>
      <c r="E148" s="170">
        <v>380</v>
      </c>
      <c r="F148" s="171"/>
      <c r="G148" s="167">
        <f t="shared" si="29"/>
        <v>380</v>
      </c>
      <c r="H148" s="167">
        <f aca="true" t="shared" si="40" ref="H148:H153">C148*G148</f>
        <v>6277.599999999999</v>
      </c>
      <c r="I148" s="172"/>
      <c r="J148" s="152">
        <v>0</v>
      </c>
      <c r="K148" s="155"/>
      <c r="L148" s="152">
        <v>0</v>
      </c>
      <c r="M148" s="152"/>
      <c r="N148" s="152">
        <v>0</v>
      </c>
      <c r="O148" s="152"/>
      <c r="P148" s="152"/>
      <c r="Q148" s="152">
        <v>32.32</v>
      </c>
      <c r="R148" s="144">
        <f t="shared" si="32"/>
        <v>12281.6</v>
      </c>
      <c r="S148" s="152">
        <f t="shared" si="30"/>
        <v>0</v>
      </c>
      <c r="T148" s="152">
        <f t="shared" si="31"/>
        <v>0</v>
      </c>
      <c r="U148" s="153"/>
      <c r="V148" s="145">
        <f t="shared" si="33"/>
        <v>0</v>
      </c>
      <c r="W148" s="154">
        <v>0</v>
      </c>
      <c r="X148" s="155">
        <f t="shared" si="39"/>
        <v>0</v>
      </c>
      <c r="Y148" s="156"/>
      <c r="Z148" s="156">
        <f t="shared" si="38"/>
        <v>0</v>
      </c>
      <c r="AA148" s="156">
        <f t="shared" si="36"/>
        <v>12281.6</v>
      </c>
      <c r="AB148" s="157">
        <f t="shared" si="34"/>
        <v>380</v>
      </c>
      <c r="AC148" s="152">
        <v>32.32</v>
      </c>
      <c r="AD148" s="158">
        <f t="shared" si="35"/>
        <v>12281.6</v>
      </c>
    </row>
    <row r="149" spans="1:30" s="140" customFormat="1" ht="21">
      <c r="A149" s="150" t="s">
        <v>781</v>
      </c>
      <c r="B149" s="161" t="s">
        <v>782</v>
      </c>
      <c r="C149" s="174">
        <v>79.9</v>
      </c>
      <c r="D149" s="151">
        <v>85</v>
      </c>
      <c r="E149" s="151">
        <v>30</v>
      </c>
      <c r="F149" s="168"/>
      <c r="G149" s="167">
        <f t="shared" si="29"/>
        <v>115</v>
      </c>
      <c r="H149" s="167">
        <f t="shared" si="40"/>
        <v>9188.5</v>
      </c>
      <c r="I149" s="169"/>
      <c r="J149" s="152">
        <v>0</v>
      </c>
      <c r="K149" s="155"/>
      <c r="L149" s="152">
        <v>0</v>
      </c>
      <c r="M149" s="152"/>
      <c r="N149" s="152">
        <v>0</v>
      </c>
      <c r="O149" s="152"/>
      <c r="P149" s="152">
        <v>0</v>
      </c>
      <c r="Q149" s="152">
        <v>49.5</v>
      </c>
      <c r="R149" s="144">
        <f t="shared" si="32"/>
        <v>5692.5</v>
      </c>
      <c r="S149" s="152">
        <f t="shared" si="30"/>
        <v>0</v>
      </c>
      <c r="T149" s="152">
        <f t="shared" si="31"/>
        <v>0</v>
      </c>
      <c r="U149" s="153"/>
      <c r="V149" s="145">
        <f t="shared" si="33"/>
        <v>0</v>
      </c>
      <c r="W149" s="154">
        <v>0</v>
      </c>
      <c r="X149" s="155">
        <f>W149*C149</f>
        <v>0</v>
      </c>
      <c r="Y149" s="156"/>
      <c r="Z149" s="156">
        <f t="shared" si="38"/>
        <v>0</v>
      </c>
      <c r="AA149" s="156">
        <f t="shared" si="36"/>
        <v>5692.5</v>
      </c>
      <c r="AB149" s="157">
        <f t="shared" si="34"/>
        <v>115</v>
      </c>
      <c r="AC149" s="152">
        <v>49.5</v>
      </c>
      <c r="AD149" s="158">
        <f t="shared" si="35"/>
        <v>5692.5</v>
      </c>
    </row>
    <row r="150" spans="1:30" s="140" customFormat="1" ht="30.75">
      <c r="A150" s="150" t="s">
        <v>781</v>
      </c>
      <c r="B150" s="161" t="s">
        <v>783</v>
      </c>
      <c r="C150" s="174">
        <v>9.38</v>
      </c>
      <c r="D150" s="151"/>
      <c r="E150" s="151">
        <v>40</v>
      </c>
      <c r="F150" s="168"/>
      <c r="G150" s="167">
        <f t="shared" si="29"/>
        <v>40</v>
      </c>
      <c r="H150" s="167">
        <f t="shared" si="40"/>
        <v>375.20000000000005</v>
      </c>
      <c r="I150" s="169"/>
      <c r="J150" s="152"/>
      <c r="K150" s="155"/>
      <c r="L150" s="155">
        <v>0</v>
      </c>
      <c r="M150" s="152"/>
      <c r="N150" s="152">
        <v>0</v>
      </c>
      <c r="O150" s="152"/>
      <c r="P150" s="152">
        <v>0</v>
      </c>
      <c r="Q150" s="152">
        <v>9.38</v>
      </c>
      <c r="R150" s="144">
        <f t="shared" si="32"/>
        <v>375.20000000000005</v>
      </c>
      <c r="S150" s="152">
        <f t="shared" si="30"/>
        <v>0</v>
      </c>
      <c r="T150" s="152">
        <f t="shared" si="31"/>
        <v>0</v>
      </c>
      <c r="U150" s="153"/>
      <c r="V150" s="145">
        <f t="shared" si="33"/>
        <v>0</v>
      </c>
      <c r="W150" s="154">
        <v>0</v>
      </c>
      <c r="X150" s="155">
        <f>C150*W150</f>
        <v>0</v>
      </c>
      <c r="Y150" s="156"/>
      <c r="Z150" s="156">
        <f t="shared" si="38"/>
        <v>0</v>
      </c>
      <c r="AA150" s="156">
        <f t="shared" si="36"/>
        <v>375.20000000000005</v>
      </c>
      <c r="AB150" s="157">
        <f t="shared" si="34"/>
        <v>40</v>
      </c>
      <c r="AC150" s="152">
        <v>9.38</v>
      </c>
      <c r="AD150" s="158">
        <f t="shared" si="35"/>
        <v>375.20000000000005</v>
      </c>
    </row>
    <row r="151" spans="1:30" s="140" customFormat="1" ht="51">
      <c r="A151" s="150" t="s">
        <v>784</v>
      </c>
      <c r="B151" s="161" t="s">
        <v>785</v>
      </c>
      <c r="C151" s="174">
        <v>48.69</v>
      </c>
      <c r="D151" s="151">
        <v>30</v>
      </c>
      <c r="E151" s="151">
        <v>35</v>
      </c>
      <c r="F151" s="168"/>
      <c r="G151" s="167">
        <f t="shared" si="29"/>
        <v>65</v>
      </c>
      <c r="H151" s="167">
        <f t="shared" si="40"/>
        <v>3164.85</v>
      </c>
      <c r="I151" s="169"/>
      <c r="J151" s="152">
        <v>0</v>
      </c>
      <c r="K151" s="155"/>
      <c r="L151" s="155">
        <v>0</v>
      </c>
      <c r="M151" s="152"/>
      <c r="N151" s="152">
        <v>0</v>
      </c>
      <c r="O151" s="152"/>
      <c r="P151" s="152">
        <v>0</v>
      </c>
      <c r="Q151" s="152">
        <v>18.7</v>
      </c>
      <c r="R151" s="144">
        <f t="shared" si="32"/>
        <v>1215.5</v>
      </c>
      <c r="S151" s="152">
        <f t="shared" si="30"/>
        <v>0</v>
      </c>
      <c r="T151" s="152">
        <f t="shared" si="31"/>
        <v>0</v>
      </c>
      <c r="U151" s="153"/>
      <c r="V151" s="145">
        <f t="shared" si="33"/>
        <v>0</v>
      </c>
      <c r="W151" s="154">
        <v>0</v>
      </c>
      <c r="X151" s="155">
        <f>W151*C151</f>
        <v>0</v>
      </c>
      <c r="Y151" s="156"/>
      <c r="Z151" s="156">
        <f t="shared" si="38"/>
        <v>0</v>
      </c>
      <c r="AA151" s="156">
        <f t="shared" si="36"/>
        <v>1215.5</v>
      </c>
      <c r="AB151" s="157">
        <f t="shared" si="34"/>
        <v>65</v>
      </c>
      <c r="AC151" s="152">
        <v>18.7</v>
      </c>
      <c r="AD151" s="158">
        <f t="shared" si="35"/>
        <v>1215.5</v>
      </c>
    </row>
    <row r="152" spans="1:30" s="140" customFormat="1" ht="10.5">
      <c r="A152" s="150" t="s">
        <v>784</v>
      </c>
      <c r="B152" s="159" t="s">
        <v>786</v>
      </c>
      <c r="C152" s="175">
        <v>17.91</v>
      </c>
      <c r="D152" s="151">
        <v>20</v>
      </c>
      <c r="E152" s="151">
        <v>1000</v>
      </c>
      <c r="F152" s="168">
        <v>40</v>
      </c>
      <c r="G152" s="167">
        <f t="shared" si="29"/>
        <v>1060</v>
      </c>
      <c r="H152" s="167">
        <f t="shared" si="40"/>
        <v>18984.6</v>
      </c>
      <c r="I152" s="169">
        <v>20</v>
      </c>
      <c r="J152" s="152">
        <v>358.2</v>
      </c>
      <c r="K152" s="155">
        <v>250</v>
      </c>
      <c r="L152" s="155">
        <v>4477.5</v>
      </c>
      <c r="M152" s="152">
        <v>260</v>
      </c>
      <c r="N152" s="152">
        <v>4656.6</v>
      </c>
      <c r="O152" s="152"/>
      <c r="P152" s="152"/>
      <c r="Q152" s="152">
        <v>28.57</v>
      </c>
      <c r="R152" s="144">
        <f t="shared" si="32"/>
        <v>30284.2</v>
      </c>
      <c r="S152" s="152">
        <f t="shared" si="30"/>
        <v>530</v>
      </c>
      <c r="T152" s="152">
        <f t="shared" si="31"/>
        <v>9492.3</v>
      </c>
      <c r="U152" s="153">
        <v>28.57</v>
      </c>
      <c r="V152" s="145">
        <f t="shared" si="33"/>
        <v>15142.1</v>
      </c>
      <c r="W152" s="154">
        <v>0</v>
      </c>
      <c r="X152" s="155">
        <f>C152*W152</f>
        <v>0</v>
      </c>
      <c r="Y152" s="156"/>
      <c r="Z152" s="156">
        <f t="shared" si="38"/>
        <v>0</v>
      </c>
      <c r="AA152" s="156">
        <f t="shared" si="36"/>
        <v>45426.3</v>
      </c>
      <c r="AB152" s="157">
        <f t="shared" si="34"/>
        <v>1590</v>
      </c>
      <c r="AC152" s="152">
        <v>28.57</v>
      </c>
      <c r="AD152" s="158">
        <f t="shared" si="35"/>
        <v>45426.3</v>
      </c>
    </row>
    <row r="153" spans="1:30" s="140" customFormat="1" ht="30.75">
      <c r="A153" s="150" t="s">
        <v>787</v>
      </c>
      <c r="B153" s="161" t="s">
        <v>788</v>
      </c>
      <c r="C153" s="174">
        <v>113.22</v>
      </c>
      <c r="D153" s="151"/>
      <c r="E153" s="151"/>
      <c r="F153" s="168"/>
      <c r="G153" s="167">
        <f t="shared" si="29"/>
        <v>0</v>
      </c>
      <c r="H153" s="167">
        <f t="shared" si="40"/>
        <v>0</v>
      </c>
      <c r="I153" s="169"/>
      <c r="J153" s="152">
        <v>0</v>
      </c>
      <c r="K153" s="155">
        <v>40</v>
      </c>
      <c r="L153" s="155">
        <v>4528.8</v>
      </c>
      <c r="M153" s="152"/>
      <c r="N153" s="152">
        <v>0</v>
      </c>
      <c r="O153" s="152"/>
      <c r="P153" s="152"/>
      <c r="Q153" s="152"/>
      <c r="R153" s="144">
        <f t="shared" si="32"/>
        <v>0</v>
      </c>
      <c r="S153" s="152">
        <f t="shared" si="30"/>
        <v>40</v>
      </c>
      <c r="T153" s="152">
        <f t="shared" si="31"/>
        <v>4528.8</v>
      </c>
      <c r="U153" s="153">
        <v>113.22</v>
      </c>
      <c r="V153" s="145">
        <f t="shared" si="33"/>
        <v>4528.8</v>
      </c>
      <c r="W153" s="154">
        <v>0</v>
      </c>
      <c r="X153" s="155">
        <f>C153*W153</f>
        <v>0</v>
      </c>
      <c r="Y153" s="156"/>
      <c r="Z153" s="156">
        <f t="shared" si="38"/>
        <v>0</v>
      </c>
      <c r="AA153" s="156">
        <f t="shared" si="36"/>
        <v>4528.8</v>
      </c>
      <c r="AB153" s="157">
        <f t="shared" si="34"/>
        <v>40</v>
      </c>
      <c r="AC153" s="152">
        <v>113.22</v>
      </c>
      <c r="AD153" s="158">
        <f t="shared" si="35"/>
        <v>4528.8</v>
      </c>
    </row>
    <row r="154" spans="1:30" s="140" customFormat="1" ht="10.5">
      <c r="A154" s="150" t="s">
        <v>789</v>
      </c>
      <c r="B154" s="159" t="s">
        <v>790</v>
      </c>
      <c r="C154" s="173">
        <v>11.05</v>
      </c>
      <c r="D154" s="151"/>
      <c r="E154" s="151">
        <v>350</v>
      </c>
      <c r="F154" s="168"/>
      <c r="G154" s="167">
        <f t="shared" si="29"/>
        <v>350</v>
      </c>
      <c r="H154" s="167">
        <v>3867.5</v>
      </c>
      <c r="I154" s="169"/>
      <c r="J154" s="152"/>
      <c r="K154" s="155"/>
      <c r="L154" s="155">
        <v>0</v>
      </c>
      <c r="M154" s="152"/>
      <c r="N154" s="152">
        <v>0</v>
      </c>
      <c r="O154" s="152"/>
      <c r="P154" s="152"/>
      <c r="Q154" s="152">
        <v>40.91</v>
      </c>
      <c r="R154" s="144">
        <f t="shared" si="32"/>
        <v>14318.499999999998</v>
      </c>
      <c r="S154" s="152">
        <f t="shared" si="30"/>
        <v>0</v>
      </c>
      <c r="T154" s="152">
        <f t="shared" si="31"/>
        <v>0</v>
      </c>
      <c r="U154" s="153"/>
      <c r="V154" s="145">
        <f t="shared" si="33"/>
        <v>0</v>
      </c>
      <c r="W154" s="154">
        <v>0</v>
      </c>
      <c r="X154" s="155">
        <f>C154*W154</f>
        <v>0</v>
      </c>
      <c r="Y154" s="156"/>
      <c r="Z154" s="156">
        <f t="shared" si="38"/>
        <v>0</v>
      </c>
      <c r="AA154" s="156">
        <f t="shared" si="36"/>
        <v>14318.499999999998</v>
      </c>
      <c r="AB154" s="157">
        <f t="shared" si="34"/>
        <v>350</v>
      </c>
      <c r="AC154" s="152">
        <v>40.91</v>
      </c>
      <c r="AD154" s="158">
        <f t="shared" si="35"/>
        <v>14318.499999999998</v>
      </c>
    </row>
    <row r="155" spans="1:30" s="140" customFormat="1" ht="51">
      <c r="A155" s="150" t="s">
        <v>791</v>
      </c>
      <c r="B155" s="161" t="s">
        <v>792</v>
      </c>
      <c r="C155" s="162">
        <v>49.14</v>
      </c>
      <c r="D155" s="143">
        <v>6</v>
      </c>
      <c r="E155" s="143">
        <v>25</v>
      </c>
      <c r="F155" s="176"/>
      <c r="G155" s="167">
        <f t="shared" si="29"/>
        <v>31</v>
      </c>
      <c r="H155" s="167">
        <f>C155*G155</f>
        <v>1523.34</v>
      </c>
      <c r="I155" s="177"/>
      <c r="J155" s="152">
        <v>0</v>
      </c>
      <c r="K155" s="155"/>
      <c r="L155" s="155">
        <v>0</v>
      </c>
      <c r="M155" s="152"/>
      <c r="N155" s="152">
        <v>0</v>
      </c>
      <c r="O155" s="152"/>
      <c r="P155" s="152">
        <v>0</v>
      </c>
      <c r="Q155" s="152">
        <v>19.18</v>
      </c>
      <c r="R155" s="144">
        <f t="shared" si="32"/>
        <v>594.58</v>
      </c>
      <c r="S155" s="152">
        <f t="shared" si="30"/>
        <v>0</v>
      </c>
      <c r="T155" s="152">
        <f t="shared" si="31"/>
        <v>0</v>
      </c>
      <c r="U155" s="153"/>
      <c r="V155" s="145">
        <f t="shared" si="33"/>
        <v>0</v>
      </c>
      <c r="W155" s="154">
        <v>0</v>
      </c>
      <c r="X155" s="155">
        <f>W155*C155</f>
        <v>0</v>
      </c>
      <c r="Y155" s="156"/>
      <c r="Z155" s="156">
        <f t="shared" si="38"/>
        <v>0</v>
      </c>
      <c r="AA155" s="156">
        <f t="shared" si="36"/>
        <v>594.58</v>
      </c>
      <c r="AB155" s="157">
        <f t="shared" si="34"/>
        <v>31</v>
      </c>
      <c r="AC155" s="152">
        <v>19.18</v>
      </c>
      <c r="AD155" s="158">
        <f t="shared" si="35"/>
        <v>594.58</v>
      </c>
    </row>
    <row r="156" spans="1:30" s="140" customFormat="1" ht="10.5">
      <c r="A156" s="150" t="s">
        <v>793</v>
      </c>
      <c r="B156" s="159" t="s">
        <v>794</v>
      </c>
      <c r="C156" s="163">
        <v>14.2</v>
      </c>
      <c r="D156" s="170">
        <v>10</v>
      </c>
      <c r="E156" s="170">
        <v>435</v>
      </c>
      <c r="F156" s="171"/>
      <c r="G156" s="167">
        <f t="shared" si="29"/>
        <v>445</v>
      </c>
      <c r="H156" s="167">
        <f>C156*G156</f>
        <v>6319</v>
      </c>
      <c r="I156" s="172"/>
      <c r="J156" s="152">
        <v>0</v>
      </c>
      <c r="K156" s="155">
        <v>20</v>
      </c>
      <c r="L156" s="152">
        <v>284</v>
      </c>
      <c r="M156" s="152"/>
      <c r="N156" s="152">
        <v>0</v>
      </c>
      <c r="O156" s="152"/>
      <c r="P156" s="152"/>
      <c r="Q156" s="152">
        <v>66.23</v>
      </c>
      <c r="R156" s="144">
        <f t="shared" si="32"/>
        <v>29472.350000000002</v>
      </c>
      <c r="S156" s="152">
        <f t="shared" si="30"/>
        <v>20</v>
      </c>
      <c r="T156" s="152">
        <f t="shared" si="31"/>
        <v>284</v>
      </c>
      <c r="U156" s="153">
        <v>66.23</v>
      </c>
      <c r="V156" s="145">
        <f t="shared" si="33"/>
        <v>1324.6000000000001</v>
      </c>
      <c r="W156" s="154">
        <v>0</v>
      </c>
      <c r="X156" s="155">
        <f>C156*W156</f>
        <v>0</v>
      </c>
      <c r="Y156" s="156"/>
      <c r="Z156" s="156">
        <f t="shared" si="38"/>
        <v>0</v>
      </c>
      <c r="AA156" s="156">
        <f t="shared" si="36"/>
        <v>30796.95</v>
      </c>
      <c r="AB156" s="157">
        <f t="shared" si="34"/>
        <v>465</v>
      </c>
      <c r="AC156" s="152">
        <v>66.23</v>
      </c>
      <c r="AD156" s="158">
        <f t="shared" si="35"/>
        <v>30796.95</v>
      </c>
    </row>
    <row r="157" spans="1:30" s="140" customFormat="1" ht="10.5">
      <c r="A157" s="150" t="s">
        <v>795</v>
      </c>
      <c r="B157" s="159" t="s">
        <v>796</v>
      </c>
      <c r="C157" s="173">
        <v>6.4</v>
      </c>
      <c r="D157" s="178"/>
      <c r="E157" s="178">
        <v>100</v>
      </c>
      <c r="F157" s="178">
        <v>20</v>
      </c>
      <c r="G157" s="167">
        <f t="shared" si="29"/>
        <v>120</v>
      </c>
      <c r="H157" s="167">
        <v>768</v>
      </c>
      <c r="I157" s="179"/>
      <c r="J157" s="152"/>
      <c r="K157" s="155"/>
      <c r="L157" s="152">
        <v>0</v>
      </c>
      <c r="M157" s="152"/>
      <c r="N157" s="152">
        <v>0</v>
      </c>
      <c r="O157" s="152"/>
      <c r="P157" s="152"/>
      <c r="Q157" s="152">
        <v>7.13</v>
      </c>
      <c r="R157" s="144">
        <f t="shared" si="32"/>
        <v>855.6</v>
      </c>
      <c r="S157" s="152">
        <f t="shared" si="30"/>
        <v>0</v>
      </c>
      <c r="T157" s="152">
        <f t="shared" si="31"/>
        <v>0</v>
      </c>
      <c r="U157" s="153"/>
      <c r="V157" s="145">
        <f t="shared" si="33"/>
        <v>0</v>
      </c>
      <c r="W157" s="154">
        <v>0</v>
      </c>
      <c r="X157" s="155">
        <f>C157*W157</f>
        <v>0</v>
      </c>
      <c r="Y157" s="156"/>
      <c r="Z157" s="156">
        <f t="shared" si="38"/>
        <v>0</v>
      </c>
      <c r="AA157" s="156">
        <f t="shared" si="36"/>
        <v>855.6</v>
      </c>
      <c r="AB157" s="157">
        <f t="shared" si="34"/>
        <v>120</v>
      </c>
      <c r="AC157" s="152">
        <v>7.13</v>
      </c>
      <c r="AD157" s="158">
        <f t="shared" si="35"/>
        <v>855.6</v>
      </c>
    </row>
    <row r="158" spans="1:30" s="140" customFormat="1" ht="10.5">
      <c r="A158" s="150" t="s">
        <v>795</v>
      </c>
      <c r="B158" s="159" t="s">
        <v>797</v>
      </c>
      <c r="C158" s="175">
        <v>12.8</v>
      </c>
      <c r="D158" s="151">
        <v>10</v>
      </c>
      <c r="E158" s="151">
        <v>680</v>
      </c>
      <c r="F158" s="168">
        <v>10</v>
      </c>
      <c r="G158" s="167">
        <f t="shared" si="29"/>
        <v>700</v>
      </c>
      <c r="H158" s="167">
        <f>C158*G158</f>
        <v>8960</v>
      </c>
      <c r="I158" s="169"/>
      <c r="J158" s="152">
        <v>0</v>
      </c>
      <c r="K158" s="155">
        <v>80</v>
      </c>
      <c r="L158" s="152">
        <v>1024</v>
      </c>
      <c r="M158" s="152">
        <v>200</v>
      </c>
      <c r="N158" s="152">
        <v>2560</v>
      </c>
      <c r="O158" s="152"/>
      <c r="P158" s="152"/>
      <c r="Q158" s="152">
        <v>41.33</v>
      </c>
      <c r="R158" s="144">
        <f t="shared" si="32"/>
        <v>28931</v>
      </c>
      <c r="S158" s="152">
        <f t="shared" si="30"/>
        <v>280</v>
      </c>
      <c r="T158" s="152">
        <f t="shared" si="31"/>
        <v>3584</v>
      </c>
      <c r="U158" s="153">
        <v>41.33</v>
      </c>
      <c r="V158" s="145">
        <f t="shared" si="33"/>
        <v>11572.4</v>
      </c>
      <c r="W158" s="154">
        <v>0</v>
      </c>
      <c r="X158" s="155">
        <f>C158*W158</f>
        <v>0</v>
      </c>
      <c r="Y158" s="156"/>
      <c r="Z158" s="156">
        <f t="shared" si="38"/>
        <v>0</v>
      </c>
      <c r="AA158" s="156">
        <f t="shared" si="36"/>
        <v>40503.4</v>
      </c>
      <c r="AB158" s="157">
        <f t="shared" si="34"/>
        <v>980</v>
      </c>
      <c r="AC158" s="152">
        <v>41.33</v>
      </c>
      <c r="AD158" s="158">
        <f t="shared" si="35"/>
        <v>40503.4</v>
      </c>
    </row>
    <row r="159" spans="1:30" s="140" customFormat="1" ht="10.5">
      <c r="A159" s="150" t="s">
        <v>795</v>
      </c>
      <c r="B159" s="159" t="s">
        <v>798</v>
      </c>
      <c r="C159" s="175">
        <v>458.3</v>
      </c>
      <c r="D159" s="151">
        <v>6</v>
      </c>
      <c r="E159" s="151">
        <v>330</v>
      </c>
      <c r="F159" s="168">
        <v>10</v>
      </c>
      <c r="G159" s="167">
        <f t="shared" si="29"/>
        <v>346</v>
      </c>
      <c r="H159" s="167">
        <f>C159*G159</f>
        <v>158571.80000000002</v>
      </c>
      <c r="I159" s="169"/>
      <c r="J159" s="152">
        <v>0</v>
      </c>
      <c r="K159" s="155">
        <v>20</v>
      </c>
      <c r="L159" s="155">
        <v>9166</v>
      </c>
      <c r="M159" s="152">
        <v>15</v>
      </c>
      <c r="N159" s="152">
        <v>6874.5</v>
      </c>
      <c r="O159" s="152"/>
      <c r="P159" s="152"/>
      <c r="Q159" s="152">
        <v>315</v>
      </c>
      <c r="R159" s="144">
        <f t="shared" si="32"/>
        <v>108990</v>
      </c>
      <c r="S159" s="152">
        <f t="shared" si="30"/>
        <v>35</v>
      </c>
      <c r="T159" s="152">
        <f t="shared" si="31"/>
        <v>16040.5</v>
      </c>
      <c r="U159" s="153">
        <v>315</v>
      </c>
      <c r="V159" s="145">
        <f t="shared" si="33"/>
        <v>11025</v>
      </c>
      <c r="W159" s="154">
        <v>0</v>
      </c>
      <c r="X159" s="155">
        <f>C159*W159</f>
        <v>0</v>
      </c>
      <c r="Y159" s="156"/>
      <c r="Z159" s="156">
        <f t="shared" si="38"/>
        <v>0</v>
      </c>
      <c r="AA159" s="156">
        <f t="shared" si="36"/>
        <v>120015</v>
      </c>
      <c r="AB159" s="157">
        <f t="shared" si="34"/>
        <v>381</v>
      </c>
      <c r="AC159" s="152">
        <v>315</v>
      </c>
      <c r="AD159" s="158">
        <f t="shared" si="35"/>
        <v>120015</v>
      </c>
    </row>
    <row r="160" spans="1:30" s="140" customFormat="1" ht="10.5">
      <c r="A160" s="150" t="s">
        <v>799</v>
      </c>
      <c r="B160" s="159" t="s">
        <v>800</v>
      </c>
      <c r="C160" s="175">
        <v>477.03</v>
      </c>
      <c r="D160" s="151"/>
      <c r="E160" s="151">
        <v>30</v>
      </c>
      <c r="F160" s="168"/>
      <c r="G160" s="167">
        <f t="shared" si="29"/>
        <v>30</v>
      </c>
      <c r="H160" s="167">
        <f>C160*G160</f>
        <v>14310.9</v>
      </c>
      <c r="I160" s="169"/>
      <c r="J160" s="152">
        <v>0</v>
      </c>
      <c r="K160" s="155">
        <v>40</v>
      </c>
      <c r="L160" s="155">
        <v>19081.2</v>
      </c>
      <c r="M160" s="152"/>
      <c r="N160" s="152">
        <v>0</v>
      </c>
      <c r="O160" s="152"/>
      <c r="P160" s="152"/>
      <c r="Q160" s="152">
        <v>477.03</v>
      </c>
      <c r="R160" s="144">
        <f t="shared" si="32"/>
        <v>14310.9</v>
      </c>
      <c r="S160" s="152">
        <f t="shared" si="30"/>
        <v>40</v>
      </c>
      <c r="T160" s="152">
        <f t="shared" si="31"/>
        <v>19081.199999999997</v>
      </c>
      <c r="U160" s="153">
        <v>477.03</v>
      </c>
      <c r="V160" s="145">
        <f t="shared" si="33"/>
        <v>19081.199999999997</v>
      </c>
      <c r="W160" s="154">
        <v>0</v>
      </c>
      <c r="X160" s="155">
        <f>C160*W160</f>
        <v>0</v>
      </c>
      <c r="Y160" s="156"/>
      <c r="Z160" s="156">
        <f t="shared" si="38"/>
        <v>0</v>
      </c>
      <c r="AA160" s="156">
        <f t="shared" si="36"/>
        <v>33392.1</v>
      </c>
      <c r="AB160" s="157">
        <f t="shared" si="34"/>
        <v>70</v>
      </c>
      <c r="AC160" s="152">
        <v>477.03</v>
      </c>
      <c r="AD160" s="158">
        <f t="shared" si="35"/>
        <v>33392.1</v>
      </c>
    </row>
    <row r="161" spans="1:30" s="140" customFormat="1" ht="72">
      <c r="A161" s="150" t="s">
        <v>801</v>
      </c>
      <c r="B161" s="161" t="s">
        <v>802</v>
      </c>
      <c r="C161" s="174">
        <v>78.99</v>
      </c>
      <c r="D161" s="151"/>
      <c r="E161" s="151">
        <v>75</v>
      </c>
      <c r="F161" s="168"/>
      <c r="G161" s="167">
        <f t="shared" si="29"/>
        <v>75</v>
      </c>
      <c r="H161" s="167">
        <f>C161*G161</f>
        <v>5924.25</v>
      </c>
      <c r="I161" s="169"/>
      <c r="J161" s="152">
        <v>0</v>
      </c>
      <c r="K161" s="155"/>
      <c r="L161" s="155">
        <v>0</v>
      </c>
      <c r="M161" s="152"/>
      <c r="N161" s="152">
        <v>0</v>
      </c>
      <c r="O161" s="152"/>
      <c r="P161" s="152">
        <v>0</v>
      </c>
      <c r="Q161" s="152">
        <v>26.1</v>
      </c>
      <c r="R161" s="144">
        <f t="shared" si="32"/>
        <v>1957.5</v>
      </c>
      <c r="S161" s="152">
        <f t="shared" si="30"/>
        <v>0</v>
      </c>
      <c r="T161" s="152">
        <f t="shared" si="31"/>
        <v>0</v>
      </c>
      <c r="U161" s="153"/>
      <c r="V161" s="145">
        <f t="shared" si="33"/>
        <v>0</v>
      </c>
      <c r="W161" s="154">
        <v>0</v>
      </c>
      <c r="X161" s="155">
        <f>W161*C161</f>
        <v>0</v>
      </c>
      <c r="Y161" s="156"/>
      <c r="Z161" s="156">
        <f t="shared" si="38"/>
        <v>0</v>
      </c>
      <c r="AA161" s="156">
        <f t="shared" si="36"/>
        <v>1957.5</v>
      </c>
      <c r="AB161" s="157">
        <f t="shared" si="34"/>
        <v>75</v>
      </c>
      <c r="AC161" s="152">
        <v>26.1</v>
      </c>
      <c r="AD161" s="158">
        <f t="shared" si="35"/>
        <v>1957.5</v>
      </c>
    </row>
    <row r="162" spans="1:30" s="140" customFormat="1" ht="102">
      <c r="A162" s="180" t="s">
        <v>803</v>
      </c>
      <c r="B162" s="159" t="s">
        <v>804</v>
      </c>
      <c r="C162" s="175">
        <v>214.32</v>
      </c>
      <c r="D162" s="151"/>
      <c r="E162" s="151"/>
      <c r="F162" s="168"/>
      <c r="G162" s="167">
        <f t="shared" si="29"/>
        <v>0</v>
      </c>
      <c r="H162" s="167">
        <v>0</v>
      </c>
      <c r="I162" s="169"/>
      <c r="J162" s="152"/>
      <c r="K162" s="155">
        <v>100</v>
      </c>
      <c r="L162" s="155">
        <v>21432</v>
      </c>
      <c r="M162" s="152"/>
      <c r="N162" s="152">
        <v>0</v>
      </c>
      <c r="O162" s="152"/>
      <c r="P162" s="152"/>
      <c r="Q162" s="152"/>
      <c r="R162" s="144">
        <f t="shared" si="32"/>
        <v>0</v>
      </c>
      <c r="S162" s="152">
        <f t="shared" si="30"/>
        <v>100</v>
      </c>
      <c r="T162" s="152">
        <f t="shared" si="31"/>
        <v>21432</v>
      </c>
      <c r="U162" s="153">
        <v>214.32</v>
      </c>
      <c r="V162" s="145">
        <f t="shared" si="33"/>
        <v>21432</v>
      </c>
      <c r="W162" s="154">
        <v>0</v>
      </c>
      <c r="X162" s="155">
        <f aca="true" t="shared" si="41" ref="X162:X179">C162*W162</f>
        <v>0</v>
      </c>
      <c r="Y162" s="156"/>
      <c r="Z162" s="156">
        <f t="shared" si="38"/>
        <v>0</v>
      </c>
      <c r="AA162" s="156">
        <f t="shared" si="36"/>
        <v>21432</v>
      </c>
      <c r="AB162" s="157">
        <f t="shared" si="34"/>
        <v>100</v>
      </c>
      <c r="AC162" s="152">
        <v>214.32</v>
      </c>
      <c r="AD162" s="158">
        <f t="shared" si="35"/>
        <v>21432</v>
      </c>
    </row>
    <row r="163" spans="1:30" s="140" customFormat="1" ht="41.25">
      <c r="A163" s="150" t="s">
        <v>805</v>
      </c>
      <c r="B163" s="161" t="s">
        <v>806</v>
      </c>
      <c r="C163" s="174">
        <v>365.06</v>
      </c>
      <c r="D163" s="151"/>
      <c r="E163" s="151"/>
      <c r="F163" s="168"/>
      <c r="G163" s="167">
        <f t="shared" si="29"/>
        <v>0</v>
      </c>
      <c r="H163" s="167">
        <f>C163*G163</f>
        <v>0</v>
      </c>
      <c r="I163" s="169"/>
      <c r="J163" s="152">
        <v>0</v>
      </c>
      <c r="K163" s="155"/>
      <c r="L163" s="155">
        <v>0</v>
      </c>
      <c r="M163" s="152"/>
      <c r="N163" s="152">
        <v>0</v>
      </c>
      <c r="O163" s="152"/>
      <c r="P163" s="152"/>
      <c r="Q163" s="152"/>
      <c r="R163" s="144">
        <f t="shared" si="32"/>
        <v>0</v>
      </c>
      <c r="S163" s="152">
        <f t="shared" si="30"/>
        <v>0</v>
      </c>
      <c r="T163" s="152">
        <f t="shared" si="31"/>
        <v>0</v>
      </c>
      <c r="U163" s="153"/>
      <c r="V163" s="145">
        <f t="shared" si="33"/>
        <v>0</v>
      </c>
      <c r="W163" s="154">
        <v>18</v>
      </c>
      <c r="X163" s="155">
        <f t="shared" si="41"/>
        <v>6571.08</v>
      </c>
      <c r="Y163" s="156">
        <v>365.06</v>
      </c>
      <c r="Z163" s="156">
        <f t="shared" si="38"/>
        <v>6571.08</v>
      </c>
      <c r="AA163" s="156">
        <f t="shared" si="36"/>
        <v>6571.08</v>
      </c>
      <c r="AB163" s="157">
        <f t="shared" si="34"/>
        <v>18</v>
      </c>
      <c r="AC163" s="157">
        <v>365.06</v>
      </c>
      <c r="AD163" s="158">
        <f t="shared" si="35"/>
        <v>6571.08</v>
      </c>
    </row>
    <row r="164" spans="1:30" s="140" customFormat="1" ht="10.5">
      <c r="A164" s="150" t="s">
        <v>807</v>
      </c>
      <c r="B164" s="159" t="s">
        <v>808</v>
      </c>
      <c r="C164" s="175">
        <v>11.32</v>
      </c>
      <c r="D164" s="151"/>
      <c r="E164" s="151">
        <v>200</v>
      </c>
      <c r="F164" s="168"/>
      <c r="G164" s="167">
        <f t="shared" si="29"/>
        <v>200</v>
      </c>
      <c r="H164" s="167">
        <f>C164*G164</f>
        <v>2264</v>
      </c>
      <c r="I164" s="169"/>
      <c r="J164" s="152"/>
      <c r="K164" s="155"/>
      <c r="L164" s="155">
        <v>0</v>
      </c>
      <c r="M164" s="152"/>
      <c r="N164" s="152">
        <v>0</v>
      </c>
      <c r="O164" s="152"/>
      <c r="P164" s="152">
        <v>0</v>
      </c>
      <c r="Q164" s="152">
        <v>20.98</v>
      </c>
      <c r="R164" s="144">
        <f t="shared" si="32"/>
        <v>4196</v>
      </c>
      <c r="S164" s="152">
        <f t="shared" si="30"/>
        <v>0</v>
      </c>
      <c r="T164" s="152">
        <f t="shared" si="31"/>
        <v>0</v>
      </c>
      <c r="U164" s="153"/>
      <c r="V164" s="145">
        <f t="shared" si="33"/>
        <v>0</v>
      </c>
      <c r="W164" s="154">
        <v>0</v>
      </c>
      <c r="X164" s="155">
        <f t="shared" si="41"/>
        <v>0</v>
      </c>
      <c r="Y164" s="156"/>
      <c r="Z164" s="156">
        <f t="shared" si="38"/>
        <v>0</v>
      </c>
      <c r="AA164" s="156">
        <f t="shared" si="36"/>
        <v>4196</v>
      </c>
      <c r="AB164" s="157">
        <f t="shared" si="34"/>
        <v>200</v>
      </c>
      <c r="AC164" s="152">
        <v>20.98</v>
      </c>
      <c r="AD164" s="158">
        <f t="shared" si="35"/>
        <v>4196</v>
      </c>
    </row>
    <row r="165" spans="1:30" s="140" customFormat="1" ht="10.5">
      <c r="A165" s="150" t="s">
        <v>807</v>
      </c>
      <c r="B165" s="159" t="s">
        <v>809</v>
      </c>
      <c r="C165" s="175">
        <v>12.65</v>
      </c>
      <c r="D165" s="151"/>
      <c r="E165" s="151">
        <v>600</v>
      </c>
      <c r="F165" s="168">
        <v>230</v>
      </c>
      <c r="G165" s="167">
        <f t="shared" si="29"/>
        <v>830</v>
      </c>
      <c r="H165" s="167">
        <f>C165*G165</f>
        <v>10499.5</v>
      </c>
      <c r="I165" s="169"/>
      <c r="J165" s="152">
        <v>0</v>
      </c>
      <c r="K165" s="155"/>
      <c r="L165" s="155">
        <v>0</v>
      </c>
      <c r="M165" s="152"/>
      <c r="N165" s="152">
        <v>0</v>
      </c>
      <c r="O165" s="152"/>
      <c r="P165" s="152"/>
      <c r="Q165" s="152">
        <v>52.39</v>
      </c>
      <c r="R165" s="144">
        <f t="shared" si="32"/>
        <v>43483.7</v>
      </c>
      <c r="S165" s="152">
        <f t="shared" si="30"/>
        <v>0</v>
      </c>
      <c r="T165" s="152">
        <f t="shared" si="31"/>
        <v>0</v>
      </c>
      <c r="U165" s="153"/>
      <c r="V165" s="145">
        <f t="shared" si="33"/>
        <v>0</v>
      </c>
      <c r="W165" s="154">
        <v>0</v>
      </c>
      <c r="X165" s="155">
        <f t="shared" si="41"/>
        <v>0</v>
      </c>
      <c r="Y165" s="156"/>
      <c r="Z165" s="156">
        <f t="shared" si="38"/>
        <v>0</v>
      </c>
      <c r="AA165" s="156">
        <f t="shared" si="36"/>
        <v>43483.7</v>
      </c>
      <c r="AB165" s="157">
        <f t="shared" si="34"/>
        <v>830</v>
      </c>
      <c r="AC165" s="152">
        <v>52.39</v>
      </c>
      <c r="AD165" s="158">
        <f t="shared" si="35"/>
        <v>43483.7</v>
      </c>
    </row>
    <row r="166" spans="1:30" s="140" customFormat="1" ht="72">
      <c r="A166" s="180" t="s">
        <v>810</v>
      </c>
      <c r="B166" s="159" t="s">
        <v>811</v>
      </c>
      <c r="C166" s="175">
        <v>1496.63</v>
      </c>
      <c r="D166" s="151"/>
      <c r="E166" s="151"/>
      <c r="F166" s="168"/>
      <c r="G166" s="167">
        <f t="shared" si="29"/>
        <v>0</v>
      </c>
      <c r="H166" s="167">
        <f>C166*G166</f>
        <v>0</v>
      </c>
      <c r="I166" s="169"/>
      <c r="J166" s="152"/>
      <c r="K166" s="155"/>
      <c r="L166" s="155">
        <v>0</v>
      </c>
      <c r="M166" s="152">
        <v>20</v>
      </c>
      <c r="N166" s="152">
        <v>29932.6</v>
      </c>
      <c r="O166" s="152"/>
      <c r="P166" s="152">
        <v>0</v>
      </c>
      <c r="Q166" s="152"/>
      <c r="R166" s="144">
        <f t="shared" si="32"/>
        <v>0</v>
      </c>
      <c r="S166" s="152">
        <f t="shared" si="30"/>
        <v>20</v>
      </c>
      <c r="T166" s="152">
        <f t="shared" si="31"/>
        <v>29932.600000000002</v>
      </c>
      <c r="U166" s="153">
        <v>1827.76</v>
      </c>
      <c r="V166" s="145">
        <f t="shared" si="33"/>
        <v>36555.2</v>
      </c>
      <c r="W166" s="154">
        <v>0</v>
      </c>
      <c r="X166" s="155">
        <f t="shared" si="41"/>
        <v>0</v>
      </c>
      <c r="Y166" s="156"/>
      <c r="Z166" s="156">
        <f t="shared" si="38"/>
        <v>0</v>
      </c>
      <c r="AA166" s="156">
        <f t="shared" si="36"/>
        <v>36555.2</v>
      </c>
      <c r="AB166" s="157">
        <f t="shared" si="34"/>
        <v>20</v>
      </c>
      <c r="AC166" s="152">
        <v>1827.76</v>
      </c>
      <c r="AD166" s="158">
        <f t="shared" si="35"/>
        <v>36555.2</v>
      </c>
    </row>
    <row r="167" spans="1:30" s="140" customFormat="1" ht="10.5">
      <c r="A167" s="150" t="s">
        <v>812</v>
      </c>
      <c r="B167" s="159" t="s">
        <v>813</v>
      </c>
      <c r="C167" s="173">
        <v>24.26</v>
      </c>
      <c r="D167" s="151"/>
      <c r="E167" s="151">
        <v>80</v>
      </c>
      <c r="F167" s="168"/>
      <c r="G167" s="167">
        <f t="shared" si="29"/>
        <v>80</v>
      </c>
      <c r="H167" s="167">
        <v>1940.8</v>
      </c>
      <c r="I167" s="169"/>
      <c r="J167" s="152"/>
      <c r="K167" s="155"/>
      <c r="L167" s="155">
        <v>0</v>
      </c>
      <c r="M167" s="152"/>
      <c r="N167" s="152">
        <v>0</v>
      </c>
      <c r="O167" s="152"/>
      <c r="P167" s="152"/>
      <c r="Q167" s="152">
        <v>14.42</v>
      </c>
      <c r="R167" s="144">
        <f t="shared" si="32"/>
        <v>1153.6</v>
      </c>
      <c r="S167" s="152">
        <f t="shared" si="30"/>
        <v>0</v>
      </c>
      <c r="T167" s="152">
        <f t="shared" si="31"/>
        <v>0</v>
      </c>
      <c r="U167" s="153"/>
      <c r="V167" s="145">
        <f t="shared" si="33"/>
        <v>0</v>
      </c>
      <c r="W167" s="154">
        <v>0</v>
      </c>
      <c r="X167" s="155">
        <f t="shared" si="41"/>
        <v>0</v>
      </c>
      <c r="Y167" s="156"/>
      <c r="Z167" s="156">
        <f t="shared" si="38"/>
        <v>0</v>
      </c>
      <c r="AA167" s="156">
        <f t="shared" si="36"/>
        <v>1153.6</v>
      </c>
      <c r="AB167" s="157">
        <f t="shared" si="34"/>
        <v>80</v>
      </c>
      <c r="AC167" s="152">
        <v>14.42</v>
      </c>
      <c r="AD167" s="158">
        <f t="shared" si="35"/>
        <v>1153.6</v>
      </c>
    </row>
    <row r="168" spans="1:30" s="140" customFormat="1" ht="10.5">
      <c r="A168" s="150" t="s">
        <v>812</v>
      </c>
      <c r="B168" s="159" t="s">
        <v>814</v>
      </c>
      <c r="C168" s="175">
        <v>50.01</v>
      </c>
      <c r="D168" s="151"/>
      <c r="E168" s="151">
        <v>330</v>
      </c>
      <c r="F168" s="168"/>
      <c r="G168" s="167">
        <f t="shared" si="29"/>
        <v>330</v>
      </c>
      <c r="H168" s="167">
        <f>C168*G168</f>
        <v>16503.3</v>
      </c>
      <c r="I168" s="169"/>
      <c r="J168" s="152">
        <v>0</v>
      </c>
      <c r="K168" s="155">
        <v>250</v>
      </c>
      <c r="L168" s="155">
        <v>12502.5</v>
      </c>
      <c r="M168" s="152">
        <v>15</v>
      </c>
      <c r="N168" s="152">
        <v>750.15</v>
      </c>
      <c r="O168" s="152"/>
      <c r="P168" s="152"/>
      <c r="Q168" s="152">
        <v>40.94</v>
      </c>
      <c r="R168" s="144">
        <f t="shared" si="32"/>
        <v>13510.199999999999</v>
      </c>
      <c r="S168" s="152">
        <f t="shared" si="30"/>
        <v>265</v>
      </c>
      <c r="T168" s="152">
        <f t="shared" si="31"/>
        <v>13252.65</v>
      </c>
      <c r="U168" s="153">
        <v>40.94</v>
      </c>
      <c r="V168" s="145">
        <f t="shared" si="33"/>
        <v>10849.099999999999</v>
      </c>
      <c r="W168" s="154">
        <v>0</v>
      </c>
      <c r="X168" s="155">
        <f t="shared" si="41"/>
        <v>0</v>
      </c>
      <c r="Y168" s="156"/>
      <c r="Z168" s="156">
        <f t="shared" si="38"/>
        <v>0</v>
      </c>
      <c r="AA168" s="156">
        <f t="shared" si="36"/>
        <v>24359.299999999996</v>
      </c>
      <c r="AB168" s="157">
        <f t="shared" si="34"/>
        <v>595</v>
      </c>
      <c r="AC168" s="152">
        <v>40.94</v>
      </c>
      <c r="AD168" s="158">
        <f t="shared" si="35"/>
        <v>24359.3</v>
      </c>
    </row>
    <row r="169" spans="1:30" s="140" customFormat="1" ht="10.5">
      <c r="A169" s="166" t="s">
        <v>815</v>
      </c>
      <c r="B169" s="159" t="s">
        <v>816</v>
      </c>
      <c r="C169" s="173">
        <v>208.59</v>
      </c>
      <c r="D169" s="151"/>
      <c r="E169" s="151">
        <v>45</v>
      </c>
      <c r="F169" s="168"/>
      <c r="G169" s="167">
        <f t="shared" si="29"/>
        <v>45</v>
      </c>
      <c r="H169" s="167">
        <v>9386.55</v>
      </c>
      <c r="I169" s="169"/>
      <c r="J169" s="152"/>
      <c r="K169" s="155"/>
      <c r="L169" s="155">
        <v>0</v>
      </c>
      <c r="M169" s="152"/>
      <c r="N169" s="152">
        <v>0</v>
      </c>
      <c r="O169" s="152"/>
      <c r="P169" s="152"/>
      <c r="Q169" s="152">
        <v>206.31</v>
      </c>
      <c r="R169" s="144">
        <f t="shared" si="32"/>
        <v>9283.95</v>
      </c>
      <c r="S169" s="152">
        <f t="shared" si="30"/>
        <v>0</v>
      </c>
      <c r="T169" s="152">
        <f t="shared" si="31"/>
        <v>0</v>
      </c>
      <c r="U169" s="153"/>
      <c r="V169" s="145">
        <f t="shared" si="33"/>
        <v>0</v>
      </c>
      <c r="W169" s="154">
        <v>0</v>
      </c>
      <c r="X169" s="155">
        <f t="shared" si="41"/>
        <v>0</v>
      </c>
      <c r="Y169" s="156"/>
      <c r="Z169" s="156">
        <f t="shared" si="38"/>
        <v>0</v>
      </c>
      <c r="AA169" s="156">
        <f t="shared" si="36"/>
        <v>9283.95</v>
      </c>
      <c r="AB169" s="157">
        <f t="shared" si="34"/>
        <v>45</v>
      </c>
      <c r="AC169" s="152">
        <v>206.31</v>
      </c>
      <c r="AD169" s="158">
        <f t="shared" si="35"/>
        <v>9283.95</v>
      </c>
    </row>
    <row r="170" spans="1:30" s="140" customFormat="1" ht="10.5">
      <c r="A170" s="150" t="s">
        <v>817</v>
      </c>
      <c r="B170" s="159" t="s">
        <v>818</v>
      </c>
      <c r="C170" s="173">
        <v>4.44</v>
      </c>
      <c r="D170" s="151"/>
      <c r="E170" s="151">
        <v>260</v>
      </c>
      <c r="F170" s="168"/>
      <c r="G170" s="167">
        <f t="shared" si="29"/>
        <v>260</v>
      </c>
      <c r="H170" s="167">
        <v>1154.4</v>
      </c>
      <c r="I170" s="169"/>
      <c r="J170" s="152"/>
      <c r="K170" s="155"/>
      <c r="L170" s="155">
        <v>0</v>
      </c>
      <c r="M170" s="152"/>
      <c r="N170" s="152">
        <v>0</v>
      </c>
      <c r="O170" s="152"/>
      <c r="P170" s="152"/>
      <c r="Q170" s="152">
        <v>4.44</v>
      </c>
      <c r="R170" s="144">
        <f t="shared" si="32"/>
        <v>1154.4</v>
      </c>
      <c r="S170" s="152">
        <f t="shared" si="30"/>
        <v>0</v>
      </c>
      <c r="T170" s="152">
        <f t="shared" si="31"/>
        <v>0</v>
      </c>
      <c r="U170" s="153"/>
      <c r="V170" s="145">
        <f t="shared" si="33"/>
        <v>0</v>
      </c>
      <c r="W170" s="154">
        <v>0</v>
      </c>
      <c r="X170" s="155">
        <f t="shared" si="41"/>
        <v>0</v>
      </c>
      <c r="Y170" s="156"/>
      <c r="Z170" s="156">
        <f t="shared" si="38"/>
        <v>0</v>
      </c>
      <c r="AA170" s="156">
        <f t="shared" si="36"/>
        <v>1154.4</v>
      </c>
      <c r="AB170" s="157">
        <f t="shared" si="34"/>
        <v>260</v>
      </c>
      <c r="AC170" s="152">
        <v>4.44</v>
      </c>
      <c r="AD170" s="158">
        <f t="shared" si="35"/>
        <v>1154.4</v>
      </c>
    </row>
    <row r="171" spans="1:30" s="140" customFormat="1" ht="10.5">
      <c r="A171" s="150" t="s">
        <v>817</v>
      </c>
      <c r="B171" s="159" t="s">
        <v>819</v>
      </c>
      <c r="C171" s="175">
        <v>27.36</v>
      </c>
      <c r="D171" s="151"/>
      <c r="E171" s="151">
        <v>1900</v>
      </c>
      <c r="F171" s="168"/>
      <c r="G171" s="167">
        <f t="shared" si="29"/>
        <v>1900</v>
      </c>
      <c r="H171" s="167">
        <f>C171*G171</f>
        <v>51984</v>
      </c>
      <c r="I171" s="169"/>
      <c r="J171" s="152">
        <v>0</v>
      </c>
      <c r="K171" s="155">
        <v>350</v>
      </c>
      <c r="L171" s="155">
        <v>9576</v>
      </c>
      <c r="M171" s="152"/>
      <c r="N171" s="152">
        <v>0</v>
      </c>
      <c r="O171" s="152"/>
      <c r="P171" s="152"/>
      <c r="Q171" s="152">
        <v>15.51</v>
      </c>
      <c r="R171" s="144">
        <f t="shared" si="32"/>
        <v>29469</v>
      </c>
      <c r="S171" s="152">
        <f t="shared" si="30"/>
        <v>350</v>
      </c>
      <c r="T171" s="152">
        <f t="shared" si="31"/>
        <v>9576</v>
      </c>
      <c r="U171" s="153">
        <v>15.51</v>
      </c>
      <c r="V171" s="145">
        <f t="shared" si="33"/>
        <v>5428.5</v>
      </c>
      <c r="W171" s="154">
        <v>0</v>
      </c>
      <c r="X171" s="155">
        <f t="shared" si="41"/>
        <v>0</v>
      </c>
      <c r="Y171" s="156"/>
      <c r="Z171" s="156">
        <f t="shared" si="38"/>
        <v>0</v>
      </c>
      <c r="AA171" s="156">
        <f t="shared" si="36"/>
        <v>34897.5</v>
      </c>
      <c r="AB171" s="157">
        <f t="shared" si="34"/>
        <v>2250</v>
      </c>
      <c r="AC171" s="152">
        <v>15.51</v>
      </c>
      <c r="AD171" s="158">
        <f t="shared" si="35"/>
        <v>34897.5</v>
      </c>
    </row>
    <row r="172" spans="1:30" s="140" customFormat="1" ht="10.5">
      <c r="A172" s="166" t="s">
        <v>820</v>
      </c>
      <c r="B172" s="159" t="s">
        <v>821</v>
      </c>
      <c r="C172" s="173">
        <v>121.09</v>
      </c>
      <c r="D172" s="151"/>
      <c r="E172" s="151">
        <v>50</v>
      </c>
      <c r="F172" s="168"/>
      <c r="G172" s="167">
        <f t="shared" si="29"/>
        <v>50</v>
      </c>
      <c r="H172" s="167">
        <v>6054.5</v>
      </c>
      <c r="I172" s="169"/>
      <c r="J172" s="152"/>
      <c r="K172" s="155"/>
      <c r="L172" s="155">
        <v>0</v>
      </c>
      <c r="M172" s="152"/>
      <c r="N172" s="152">
        <v>0</v>
      </c>
      <c r="O172" s="152"/>
      <c r="P172" s="152"/>
      <c r="Q172" s="152">
        <v>99.56</v>
      </c>
      <c r="R172" s="144">
        <f t="shared" si="32"/>
        <v>4978</v>
      </c>
      <c r="S172" s="152">
        <f t="shared" si="30"/>
        <v>0</v>
      </c>
      <c r="T172" s="152">
        <f t="shared" si="31"/>
        <v>0</v>
      </c>
      <c r="U172" s="153"/>
      <c r="V172" s="145">
        <f t="shared" si="33"/>
        <v>0</v>
      </c>
      <c r="W172" s="154">
        <v>0</v>
      </c>
      <c r="X172" s="155">
        <f t="shared" si="41"/>
        <v>0</v>
      </c>
      <c r="Y172" s="156"/>
      <c r="Z172" s="156">
        <f t="shared" si="38"/>
        <v>0</v>
      </c>
      <c r="AA172" s="156">
        <f t="shared" si="36"/>
        <v>4978</v>
      </c>
      <c r="AB172" s="157">
        <f t="shared" si="34"/>
        <v>50</v>
      </c>
      <c r="AC172" s="152">
        <v>99.56</v>
      </c>
      <c r="AD172" s="158">
        <f t="shared" si="35"/>
        <v>4978</v>
      </c>
    </row>
    <row r="173" spans="1:30" s="140" customFormat="1" ht="21">
      <c r="A173" s="150" t="s">
        <v>822</v>
      </c>
      <c r="B173" s="161" t="s">
        <v>823</v>
      </c>
      <c r="C173" s="174">
        <v>68.4</v>
      </c>
      <c r="D173" s="151"/>
      <c r="E173" s="151">
        <v>45</v>
      </c>
      <c r="F173" s="168"/>
      <c r="G173" s="167">
        <f t="shared" si="29"/>
        <v>45</v>
      </c>
      <c r="H173" s="167">
        <v>3078</v>
      </c>
      <c r="I173" s="169"/>
      <c r="J173" s="152"/>
      <c r="K173" s="155"/>
      <c r="L173" s="155">
        <v>0</v>
      </c>
      <c r="M173" s="152"/>
      <c r="N173" s="152">
        <v>0</v>
      </c>
      <c r="O173" s="152"/>
      <c r="P173" s="152"/>
      <c r="Q173" s="152">
        <v>92.34</v>
      </c>
      <c r="R173" s="144">
        <f t="shared" si="32"/>
        <v>4155.3</v>
      </c>
      <c r="S173" s="152">
        <f t="shared" si="30"/>
        <v>0</v>
      </c>
      <c r="T173" s="152">
        <f t="shared" si="31"/>
        <v>0</v>
      </c>
      <c r="U173" s="153"/>
      <c r="V173" s="145">
        <f t="shared" si="33"/>
        <v>0</v>
      </c>
      <c r="W173" s="154">
        <v>0</v>
      </c>
      <c r="X173" s="155">
        <f t="shared" si="41"/>
        <v>0</v>
      </c>
      <c r="Y173" s="156"/>
      <c r="Z173" s="156">
        <f t="shared" si="38"/>
        <v>0</v>
      </c>
      <c r="AA173" s="156">
        <f t="shared" si="36"/>
        <v>4155.3</v>
      </c>
      <c r="AB173" s="157">
        <f t="shared" si="34"/>
        <v>45</v>
      </c>
      <c r="AC173" s="152">
        <v>92.34</v>
      </c>
      <c r="AD173" s="158">
        <f t="shared" si="35"/>
        <v>4155.3</v>
      </c>
    </row>
    <row r="174" spans="1:30" s="140" customFormat="1" ht="10.5">
      <c r="A174" s="165" t="s">
        <v>824</v>
      </c>
      <c r="B174" s="159" t="s">
        <v>825</v>
      </c>
      <c r="C174" s="175">
        <v>8.9</v>
      </c>
      <c r="D174" s="151">
        <v>20</v>
      </c>
      <c r="E174" s="151">
        <v>210</v>
      </c>
      <c r="F174" s="168"/>
      <c r="G174" s="167">
        <f t="shared" si="29"/>
        <v>230</v>
      </c>
      <c r="H174" s="167">
        <v>2047</v>
      </c>
      <c r="I174" s="169"/>
      <c r="J174" s="152"/>
      <c r="K174" s="155"/>
      <c r="L174" s="155">
        <v>0</v>
      </c>
      <c r="M174" s="152">
        <v>15</v>
      </c>
      <c r="N174" s="152">
        <v>133.5</v>
      </c>
      <c r="O174" s="152"/>
      <c r="P174" s="152"/>
      <c r="Q174" s="152">
        <v>7.44</v>
      </c>
      <c r="R174" s="144">
        <f t="shared" si="32"/>
        <v>1711.2</v>
      </c>
      <c r="S174" s="152">
        <f t="shared" si="30"/>
        <v>15</v>
      </c>
      <c r="T174" s="152">
        <f t="shared" si="31"/>
        <v>133.5</v>
      </c>
      <c r="U174" s="153">
        <v>7.44</v>
      </c>
      <c r="V174" s="145">
        <f t="shared" si="33"/>
        <v>111.60000000000001</v>
      </c>
      <c r="W174" s="154">
        <v>0</v>
      </c>
      <c r="X174" s="155">
        <f t="shared" si="41"/>
        <v>0</v>
      </c>
      <c r="Y174" s="156"/>
      <c r="Z174" s="156">
        <f t="shared" si="38"/>
        <v>0</v>
      </c>
      <c r="AA174" s="156">
        <f t="shared" si="36"/>
        <v>1822.8</v>
      </c>
      <c r="AB174" s="157">
        <f t="shared" si="34"/>
        <v>245</v>
      </c>
      <c r="AC174" s="152">
        <v>7.44</v>
      </c>
      <c r="AD174" s="158">
        <f t="shared" si="35"/>
        <v>1822.8000000000002</v>
      </c>
    </row>
    <row r="175" spans="1:30" s="140" customFormat="1" ht="10.5">
      <c r="A175" s="150" t="s">
        <v>826</v>
      </c>
      <c r="B175" s="159" t="s">
        <v>827</v>
      </c>
      <c r="C175" s="175">
        <v>1394.32</v>
      </c>
      <c r="D175" s="151"/>
      <c r="E175" s="151"/>
      <c r="F175" s="168"/>
      <c r="G175" s="167">
        <f t="shared" si="29"/>
        <v>0</v>
      </c>
      <c r="H175" s="167">
        <f>C175*G175</f>
        <v>0</v>
      </c>
      <c r="I175" s="169"/>
      <c r="J175" s="152">
        <v>0</v>
      </c>
      <c r="K175" s="155">
        <v>50</v>
      </c>
      <c r="L175" s="155">
        <v>69716</v>
      </c>
      <c r="M175" s="152"/>
      <c r="N175" s="152">
        <v>0</v>
      </c>
      <c r="O175" s="152"/>
      <c r="P175" s="152"/>
      <c r="Q175" s="152"/>
      <c r="R175" s="144">
        <f t="shared" si="32"/>
        <v>0</v>
      </c>
      <c r="S175" s="152">
        <f t="shared" si="30"/>
        <v>50</v>
      </c>
      <c r="T175" s="152">
        <f t="shared" si="31"/>
        <v>69716</v>
      </c>
      <c r="U175" s="153">
        <v>1645.09</v>
      </c>
      <c r="V175" s="145">
        <f t="shared" si="33"/>
        <v>82254.5</v>
      </c>
      <c r="W175" s="154">
        <v>0</v>
      </c>
      <c r="X175" s="155">
        <f t="shared" si="41"/>
        <v>0</v>
      </c>
      <c r="Y175" s="156"/>
      <c r="Z175" s="156">
        <f t="shared" si="38"/>
        <v>0</v>
      </c>
      <c r="AA175" s="156">
        <f t="shared" si="36"/>
        <v>82254.5</v>
      </c>
      <c r="AB175" s="157">
        <f t="shared" si="34"/>
        <v>50</v>
      </c>
      <c r="AC175" s="152">
        <v>1645.09</v>
      </c>
      <c r="AD175" s="158">
        <f t="shared" si="35"/>
        <v>82254.5</v>
      </c>
    </row>
    <row r="176" spans="1:30" s="140" customFormat="1" ht="41.25">
      <c r="A176" s="150" t="s">
        <v>828</v>
      </c>
      <c r="B176" s="161" t="s">
        <v>829</v>
      </c>
      <c r="C176" s="174">
        <v>78.15</v>
      </c>
      <c r="D176" s="151"/>
      <c r="E176" s="151">
        <v>5</v>
      </c>
      <c r="F176" s="168"/>
      <c r="G176" s="167">
        <f t="shared" si="29"/>
        <v>5</v>
      </c>
      <c r="H176" s="167">
        <f>C176*G176</f>
        <v>390.75</v>
      </c>
      <c r="I176" s="169"/>
      <c r="J176" s="152">
        <v>0</v>
      </c>
      <c r="K176" s="155">
        <v>5</v>
      </c>
      <c r="L176" s="155">
        <v>390.75</v>
      </c>
      <c r="M176" s="152">
        <v>10</v>
      </c>
      <c r="N176" s="152">
        <v>781.5</v>
      </c>
      <c r="O176" s="152"/>
      <c r="P176" s="152"/>
      <c r="Q176" s="152">
        <v>260.58</v>
      </c>
      <c r="R176" s="144">
        <f t="shared" si="32"/>
        <v>1302.8999999999999</v>
      </c>
      <c r="S176" s="152">
        <f t="shared" si="30"/>
        <v>15</v>
      </c>
      <c r="T176" s="152">
        <f t="shared" si="31"/>
        <v>1172.25</v>
      </c>
      <c r="U176" s="153">
        <v>260.58</v>
      </c>
      <c r="V176" s="145">
        <f t="shared" si="33"/>
        <v>3908.7</v>
      </c>
      <c r="W176" s="154">
        <v>0</v>
      </c>
      <c r="X176" s="155">
        <f t="shared" si="41"/>
        <v>0</v>
      </c>
      <c r="Y176" s="156"/>
      <c r="Z176" s="156">
        <f t="shared" si="38"/>
        <v>0</v>
      </c>
      <c r="AA176" s="156">
        <f t="shared" si="36"/>
        <v>5211.599999999999</v>
      </c>
      <c r="AB176" s="157">
        <f t="shared" si="34"/>
        <v>20</v>
      </c>
      <c r="AC176" s="152">
        <v>260.58</v>
      </c>
      <c r="AD176" s="158">
        <f t="shared" si="35"/>
        <v>5211.599999999999</v>
      </c>
    </row>
    <row r="177" spans="1:30" s="140" customFormat="1" ht="10.5">
      <c r="A177" s="150" t="s">
        <v>830</v>
      </c>
      <c r="B177" s="159" t="s">
        <v>831</v>
      </c>
      <c r="C177" s="175">
        <v>18.94</v>
      </c>
      <c r="D177" s="151"/>
      <c r="E177" s="151">
        <v>450</v>
      </c>
      <c r="F177" s="168">
        <v>265</v>
      </c>
      <c r="G177" s="167">
        <f t="shared" si="29"/>
        <v>715</v>
      </c>
      <c r="H177" s="167">
        <f>C177*G177</f>
        <v>13542.1</v>
      </c>
      <c r="I177" s="169"/>
      <c r="J177" s="152">
        <v>0</v>
      </c>
      <c r="K177" s="155"/>
      <c r="L177" s="155">
        <v>0</v>
      </c>
      <c r="M177" s="152"/>
      <c r="N177" s="152">
        <v>0</v>
      </c>
      <c r="O177" s="152"/>
      <c r="P177" s="152"/>
      <c r="Q177" s="152">
        <v>23.11</v>
      </c>
      <c r="R177" s="144">
        <f t="shared" si="32"/>
        <v>16523.649999999998</v>
      </c>
      <c r="S177" s="152">
        <f t="shared" si="30"/>
        <v>0</v>
      </c>
      <c r="T177" s="152">
        <f t="shared" si="31"/>
        <v>0</v>
      </c>
      <c r="U177" s="153"/>
      <c r="V177" s="145">
        <f t="shared" si="33"/>
        <v>0</v>
      </c>
      <c r="W177" s="154">
        <v>0</v>
      </c>
      <c r="X177" s="155">
        <f t="shared" si="41"/>
        <v>0</v>
      </c>
      <c r="Y177" s="156"/>
      <c r="Z177" s="156">
        <f t="shared" si="38"/>
        <v>0</v>
      </c>
      <c r="AA177" s="156">
        <f t="shared" si="36"/>
        <v>16523.649999999998</v>
      </c>
      <c r="AB177" s="157">
        <f t="shared" si="34"/>
        <v>715</v>
      </c>
      <c r="AC177" s="152">
        <v>23.11</v>
      </c>
      <c r="AD177" s="158">
        <f t="shared" si="35"/>
        <v>16523.649999999998</v>
      </c>
    </row>
    <row r="178" spans="1:30" s="140" customFormat="1" ht="10.5">
      <c r="A178" s="150" t="s">
        <v>832</v>
      </c>
      <c r="B178" s="159" t="s">
        <v>833</v>
      </c>
      <c r="C178" s="175">
        <v>2311.06</v>
      </c>
      <c r="D178" s="151"/>
      <c r="E178" s="151">
        <v>70</v>
      </c>
      <c r="F178" s="168"/>
      <c r="G178" s="167">
        <f t="shared" si="29"/>
        <v>70</v>
      </c>
      <c r="H178" s="167">
        <f>C178*G178</f>
        <v>161774.19999999998</v>
      </c>
      <c r="I178" s="169"/>
      <c r="J178" s="152">
        <v>0</v>
      </c>
      <c r="K178" s="155"/>
      <c r="L178" s="155">
        <v>0</v>
      </c>
      <c r="M178" s="152"/>
      <c r="N178" s="152">
        <v>0</v>
      </c>
      <c r="O178" s="152"/>
      <c r="P178" s="152"/>
      <c r="Q178" s="152">
        <v>2311.08</v>
      </c>
      <c r="R178" s="144">
        <f t="shared" si="32"/>
        <v>161775.6</v>
      </c>
      <c r="S178" s="152">
        <f t="shared" si="30"/>
        <v>0</v>
      </c>
      <c r="T178" s="152">
        <f t="shared" si="31"/>
        <v>0</v>
      </c>
      <c r="U178" s="153"/>
      <c r="V178" s="145">
        <f t="shared" si="33"/>
        <v>0</v>
      </c>
      <c r="W178" s="154">
        <v>0</v>
      </c>
      <c r="X178" s="155">
        <f t="shared" si="41"/>
        <v>0</v>
      </c>
      <c r="Y178" s="156"/>
      <c r="Z178" s="156">
        <f t="shared" si="38"/>
        <v>0</v>
      </c>
      <c r="AA178" s="156">
        <f t="shared" si="36"/>
        <v>161775.6</v>
      </c>
      <c r="AB178" s="157">
        <f t="shared" si="34"/>
        <v>70</v>
      </c>
      <c r="AC178" s="152">
        <v>2311.08</v>
      </c>
      <c r="AD178" s="158">
        <f t="shared" si="35"/>
        <v>161775.6</v>
      </c>
    </row>
    <row r="179" spans="1:30" s="140" customFormat="1" ht="10.5">
      <c r="A179" s="150" t="s">
        <v>834</v>
      </c>
      <c r="B179" s="159" t="s">
        <v>835</v>
      </c>
      <c r="C179" s="159">
        <v>24.9</v>
      </c>
      <c r="D179" s="143"/>
      <c r="E179" s="143">
        <v>200</v>
      </c>
      <c r="F179" s="178"/>
      <c r="G179" s="167">
        <f t="shared" si="29"/>
        <v>200</v>
      </c>
      <c r="H179" s="167">
        <f>C179*G179</f>
        <v>4980</v>
      </c>
      <c r="I179" s="177"/>
      <c r="J179" s="152"/>
      <c r="K179" s="155">
        <v>0</v>
      </c>
      <c r="L179" s="155">
        <v>0</v>
      </c>
      <c r="M179" s="152"/>
      <c r="N179" s="152">
        <v>0</v>
      </c>
      <c r="O179" s="152"/>
      <c r="P179" s="152">
        <v>0</v>
      </c>
      <c r="Q179" s="152">
        <v>23.61</v>
      </c>
      <c r="R179" s="144">
        <f t="shared" si="32"/>
        <v>4722</v>
      </c>
      <c r="S179" s="152">
        <f t="shared" si="30"/>
        <v>0</v>
      </c>
      <c r="T179" s="152">
        <f t="shared" si="31"/>
        <v>0</v>
      </c>
      <c r="U179" s="153"/>
      <c r="V179" s="145">
        <f t="shared" si="33"/>
        <v>0</v>
      </c>
      <c r="W179" s="154">
        <v>0</v>
      </c>
      <c r="X179" s="155">
        <f t="shared" si="41"/>
        <v>0</v>
      </c>
      <c r="Y179" s="156"/>
      <c r="Z179" s="156">
        <f t="shared" si="38"/>
        <v>0</v>
      </c>
      <c r="AA179" s="156">
        <f t="shared" si="36"/>
        <v>4722</v>
      </c>
      <c r="AB179" s="157">
        <f t="shared" si="34"/>
        <v>200</v>
      </c>
      <c r="AC179" s="152">
        <v>23.61</v>
      </c>
      <c r="AD179" s="158">
        <f t="shared" si="35"/>
        <v>4722</v>
      </c>
    </row>
    <row r="180" spans="1:30" s="140" customFormat="1" ht="10.5">
      <c r="A180" s="181" t="s">
        <v>834</v>
      </c>
      <c r="B180" s="159" t="s">
        <v>836</v>
      </c>
      <c r="C180" s="159">
        <v>27.78</v>
      </c>
      <c r="D180" s="151"/>
      <c r="E180" s="151">
        <v>1600</v>
      </c>
      <c r="F180" s="151"/>
      <c r="G180" s="152">
        <f t="shared" si="29"/>
        <v>1600</v>
      </c>
      <c r="H180" s="152">
        <f aca="true" t="shared" si="42" ref="H180:H191">C180*G180</f>
        <v>44448</v>
      </c>
      <c r="I180" s="153"/>
      <c r="J180" s="152"/>
      <c r="K180" s="155">
        <v>400</v>
      </c>
      <c r="L180" s="152">
        <v>11112</v>
      </c>
      <c r="M180" s="152"/>
      <c r="N180" s="152">
        <v>0</v>
      </c>
      <c r="O180" s="152"/>
      <c r="P180" s="152">
        <v>0</v>
      </c>
      <c r="Q180" s="152">
        <v>24.66</v>
      </c>
      <c r="R180" s="144">
        <f t="shared" si="32"/>
        <v>39456</v>
      </c>
      <c r="S180" s="152">
        <f t="shared" si="30"/>
        <v>400</v>
      </c>
      <c r="T180" s="152">
        <f t="shared" si="31"/>
        <v>11112</v>
      </c>
      <c r="U180" s="153">
        <v>24.66</v>
      </c>
      <c r="V180" s="145">
        <f t="shared" si="33"/>
        <v>9864</v>
      </c>
      <c r="W180" s="154">
        <v>0</v>
      </c>
      <c r="X180" s="155">
        <f>C180*W180</f>
        <v>0</v>
      </c>
      <c r="Y180" s="156"/>
      <c r="Z180" s="156">
        <f t="shared" si="38"/>
        <v>0</v>
      </c>
      <c r="AA180" s="156">
        <f t="shared" si="36"/>
        <v>49320</v>
      </c>
      <c r="AB180" s="157">
        <f t="shared" si="34"/>
        <v>2000</v>
      </c>
      <c r="AC180" s="152">
        <v>24.66</v>
      </c>
      <c r="AD180" s="158">
        <f t="shared" si="35"/>
        <v>49320</v>
      </c>
    </row>
    <row r="181" spans="1:30" s="140" customFormat="1" ht="51">
      <c r="A181" s="150" t="s">
        <v>837</v>
      </c>
      <c r="B181" s="161" t="s">
        <v>838</v>
      </c>
      <c r="C181" s="162">
        <v>49.6</v>
      </c>
      <c r="D181" s="151">
        <v>20</v>
      </c>
      <c r="E181" s="151">
        <v>32</v>
      </c>
      <c r="F181" s="151"/>
      <c r="G181" s="152">
        <f t="shared" si="29"/>
        <v>52</v>
      </c>
      <c r="H181" s="152">
        <f t="shared" si="42"/>
        <v>2579.2000000000003</v>
      </c>
      <c r="I181" s="152"/>
      <c r="J181" s="152">
        <v>0</v>
      </c>
      <c r="K181" s="152"/>
      <c r="L181" s="152">
        <v>0</v>
      </c>
      <c r="M181" s="152"/>
      <c r="N181" s="152">
        <v>0</v>
      </c>
      <c r="O181" s="152"/>
      <c r="P181" s="152">
        <v>0</v>
      </c>
      <c r="Q181" s="152">
        <v>19.2</v>
      </c>
      <c r="R181" s="144">
        <f t="shared" si="32"/>
        <v>998.4</v>
      </c>
      <c r="S181" s="152">
        <f t="shared" si="30"/>
        <v>0</v>
      </c>
      <c r="T181" s="152">
        <f t="shared" si="31"/>
        <v>0</v>
      </c>
      <c r="U181" s="153"/>
      <c r="V181" s="145">
        <f t="shared" si="33"/>
        <v>0</v>
      </c>
      <c r="W181" s="154">
        <v>0</v>
      </c>
      <c r="X181" s="155">
        <f>W181*C181</f>
        <v>0</v>
      </c>
      <c r="Y181" s="156"/>
      <c r="Z181" s="156">
        <f t="shared" si="38"/>
        <v>0</v>
      </c>
      <c r="AA181" s="156">
        <f t="shared" si="36"/>
        <v>998.4</v>
      </c>
      <c r="AB181" s="157">
        <f t="shared" si="34"/>
        <v>52</v>
      </c>
      <c r="AC181" s="152">
        <v>19.2</v>
      </c>
      <c r="AD181" s="158">
        <f t="shared" si="35"/>
        <v>998.4</v>
      </c>
    </row>
    <row r="182" spans="1:30" s="140" customFormat="1" ht="10.5">
      <c r="A182" s="150" t="s">
        <v>839</v>
      </c>
      <c r="B182" s="159" t="s">
        <v>840</v>
      </c>
      <c r="C182" s="163">
        <v>29.98</v>
      </c>
      <c r="D182" s="151"/>
      <c r="E182" s="151">
        <v>300</v>
      </c>
      <c r="F182" s="151"/>
      <c r="G182" s="152">
        <f t="shared" si="29"/>
        <v>300</v>
      </c>
      <c r="H182" s="152">
        <f t="shared" si="42"/>
        <v>8994</v>
      </c>
      <c r="I182" s="152"/>
      <c r="J182" s="152">
        <v>0</v>
      </c>
      <c r="K182" s="152">
        <v>30</v>
      </c>
      <c r="L182" s="152">
        <v>899.4</v>
      </c>
      <c r="M182" s="152"/>
      <c r="N182" s="152">
        <v>0</v>
      </c>
      <c r="O182" s="152"/>
      <c r="P182" s="152"/>
      <c r="Q182" s="152">
        <v>29.98</v>
      </c>
      <c r="R182" s="144">
        <f t="shared" si="32"/>
        <v>8994</v>
      </c>
      <c r="S182" s="152">
        <f t="shared" si="30"/>
        <v>30</v>
      </c>
      <c r="T182" s="152">
        <f t="shared" si="31"/>
        <v>899.4</v>
      </c>
      <c r="U182" s="153">
        <v>29.98</v>
      </c>
      <c r="V182" s="145">
        <f t="shared" si="33"/>
        <v>899.4</v>
      </c>
      <c r="W182" s="154">
        <v>0</v>
      </c>
      <c r="X182" s="155">
        <f>C182*W182</f>
        <v>0</v>
      </c>
      <c r="Y182" s="156"/>
      <c r="Z182" s="156">
        <f t="shared" si="38"/>
        <v>0</v>
      </c>
      <c r="AA182" s="156">
        <f t="shared" si="36"/>
        <v>9893.4</v>
      </c>
      <c r="AB182" s="157">
        <f t="shared" si="34"/>
        <v>330</v>
      </c>
      <c r="AC182" s="152">
        <v>29.98</v>
      </c>
      <c r="AD182" s="158">
        <f t="shared" si="35"/>
        <v>9893.4</v>
      </c>
    </row>
    <row r="183" spans="1:30" s="140" customFormat="1" ht="10.5">
      <c r="A183" s="165" t="s">
        <v>841</v>
      </c>
      <c r="B183" s="159" t="s">
        <v>842</v>
      </c>
      <c r="C183" s="159">
        <v>28.63</v>
      </c>
      <c r="D183" s="151"/>
      <c r="E183" s="151">
        <v>120</v>
      </c>
      <c r="F183" s="151">
        <v>60</v>
      </c>
      <c r="G183" s="152">
        <f t="shared" si="29"/>
        <v>180</v>
      </c>
      <c r="H183" s="152">
        <f t="shared" si="42"/>
        <v>5153.4</v>
      </c>
      <c r="I183" s="152"/>
      <c r="J183" s="152"/>
      <c r="K183" s="152">
        <v>200</v>
      </c>
      <c r="L183" s="152">
        <v>5726</v>
      </c>
      <c r="M183" s="152"/>
      <c r="N183" s="152">
        <v>0</v>
      </c>
      <c r="O183" s="152"/>
      <c r="P183" s="152">
        <v>0</v>
      </c>
      <c r="Q183" s="152">
        <v>38.16</v>
      </c>
      <c r="R183" s="144">
        <f t="shared" si="32"/>
        <v>6868.799999999999</v>
      </c>
      <c r="S183" s="152">
        <f t="shared" si="30"/>
        <v>200</v>
      </c>
      <c r="T183" s="152">
        <f t="shared" si="31"/>
        <v>5726</v>
      </c>
      <c r="U183" s="153">
        <v>38.16</v>
      </c>
      <c r="V183" s="145">
        <f t="shared" si="33"/>
        <v>7631.999999999999</v>
      </c>
      <c r="W183" s="154">
        <v>0</v>
      </c>
      <c r="X183" s="155">
        <f>C183*W183</f>
        <v>0</v>
      </c>
      <c r="Y183" s="156"/>
      <c r="Z183" s="156">
        <f t="shared" si="38"/>
        <v>0</v>
      </c>
      <c r="AA183" s="156">
        <f t="shared" si="36"/>
        <v>14500.8</v>
      </c>
      <c r="AB183" s="157">
        <f t="shared" si="34"/>
        <v>380</v>
      </c>
      <c r="AC183" s="152">
        <v>38.16</v>
      </c>
      <c r="AD183" s="158">
        <f t="shared" si="35"/>
        <v>14500.8</v>
      </c>
    </row>
    <row r="184" spans="1:30" s="140" customFormat="1" ht="51">
      <c r="A184" s="150" t="s">
        <v>843</v>
      </c>
      <c r="B184" s="161" t="s">
        <v>844</v>
      </c>
      <c r="C184" s="162">
        <v>51.16</v>
      </c>
      <c r="D184" s="151">
        <v>6</v>
      </c>
      <c r="E184" s="151">
        <v>20</v>
      </c>
      <c r="F184" s="151"/>
      <c r="G184" s="152">
        <f t="shared" si="29"/>
        <v>26</v>
      </c>
      <c r="H184" s="152">
        <f t="shared" si="42"/>
        <v>1330.1599999999999</v>
      </c>
      <c r="I184" s="152"/>
      <c r="J184" s="152">
        <v>0</v>
      </c>
      <c r="K184" s="152"/>
      <c r="L184" s="152">
        <v>0</v>
      </c>
      <c r="M184" s="152"/>
      <c r="N184" s="152">
        <v>0</v>
      </c>
      <c r="O184" s="152"/>
      <c r="P184" s="152">
        <v>0</v>
      </c>
      <c r="Q184" s="152">
        <v>21.16</v>
      </c>
      <c r="R184" s="144">
        <f t="shared" si="32"/>
        <v>550.16</v>
      </c>
      <c r="S184" s="152">
        <f t="shared" si="30"/>
        <v>0</v>
      </c>
      <c r="T184" s="152">
        <f t="shared" si="31"/>
        <v>0</v>
      </c>
      <c r="U184" s="153"/>
      <c r="V184" s="145">
        <f t="shared" si="33"/>
        <v>0</v>
      </c>
      <c r="W184" s="154">
        <v>0</v>
      </c>
      <c r="X184" s="155">
        <f>W184*C184</f>
        <v>0</v>
      </c>
      <c r="Y184" s="156"/>
      <c r="Z184" s="156">
        <f t="shared" si="38"/>
        <v>0</v>
      </c>
      <c r="AA184" s="156">
        <f t="shared" si="36"/>
        <v>550.16</v>
      </c>
      <c r="AB184" s="157">
        <f t="shared" si="34"/>
        <v>26</v>
      </c>
      <c r="AC184" s="152">
        <v>21.16</v>
      </c>
      <c r="AD184" s="158">
        <f t="shared" si="35"/>
        <v>550.16</v>
      </c>
    </row>
    <row r="185" spans="1:30" s="140" customFormat="1" ht="51">
      <c r="A185" s="150" t="s">
        <v>845</v>
      </c>
      <c r="B185" s="161" t="s">
        <v>846</v>
      </c>
      <c r="C185" s="162">
        <v>49.44</v>
      </c>
      <c r="D185" s="151">
        <v>6</v>
      </c>
      <c r="E185" s="151">
        <v>6</v>
      </c>
      <c r="F185" s="151"/>
      <c r="G185" s="152">
        <f t="shared" si="29"/>
        <v>12</v>
      </c>
      <c r="H185" s="152">
        <f t="shared" si="42"/>
        <v>593.28</v>
      </c>
      <c r="I185" s="152"/>
      <c r="J185" s="152">
        <v>0</v>
      </c>
      <c r="K185" s="152"/>
      <c r="L185" s="152">
        <v>0</v>
      </c>
      <c r="M185" s="152"/>
      <c r="N185" s="152">
        <v>0</v>
      </c>
      <c r="O185" s="152"/>
      <c r="P185" s="152">
        <v>0</v>
      </c>
      <c r="Q185" s="152">
        <v>19.44</v>
      </c>
      <c r="R185" s="144">
        <f t="shared" si="32"/>
        <v>233.28000000000003</v>
      </c>
      <c r="S185" s="152">
        <f t="shared" si="30"/>
        <v>0</v>
      </c>
      <c r="T185" s="152">
        <f t="shared" si="31"/>
        <v>0</v>
      </c>
      <c r="U185" s="153"/>
      <c r="V185" s="145">
        <f t="shared" si="33"/>
        <v>0</v>
      </c>
      <c r="W185" s="154">
        <v>0</v>
      </c>
      <c r="X185" s="155">
        <f>W185*C185</f>
        <v>0</v>
      </c>
      <c r="Y185" s="156"/>
      <c r="Z185" s="156">
        <f t="shared" si="38"/>
        <v>0</v>
      </c>
      <c r="AA185" s="156">
        <f t="shared" si="36"/>
        <v>233.28000000000003</v>
      </c>
      <c r="AB185" s="157">
        <f t="shared" si="34"/>
        <v>12</v>
      </c>
      <c r="AC185" s="152">
        <v>19.44</v>
      </c>
      <c r="AD185" s="158">
        <f t="shared" si="35"/>
        <v>233.28000000000003</v>
      </c>
    </row>
    <row r="186" spans="1:30" s="140" customFormat="1" ht="10.5">
      <c r="A186" s="150" t="s">
        <v>847</v>
      </c>
      <c r="B186" s="159" t="s">
        <v>848</v>
      </c>
      <c r="C186" s="163">
        <v>79.21</v>
      </c>
      <c r="D186" s="151"/>
      <c r="E186" s="151">
        <v>10</v>
      </c>
      <c r="F186" s="151"/>
      <c r="G186" s="152">
        <f t="shared" si="29"/>
        <v>10</v>
      </c>
      <c r="H186" s="152">
        <f t="shared" si="42"/>
        <v>792.0999999999999</v>
      </c>
      <c r="I186" s="152"/>
      <c r="J186" s="152">
        <v>0</v>
      </c>
      <c r="K186" s="152"/>
      <c r="L186" s="152">
        <v>0</v>
      </c>
      <c r="M186" s="152"/>
      <c r="N186" s="152">
        <v>0</v>
      </c>
      <c r="O186" s="152"/>
      <c r="P186" s="152">
        <v>0</v>
      </c>
      <c r="Q186" s="152">
        <v>37.41</v>
      </c>
      <c r="R186" s="144">
        <f t="shared" si="32"/>
        <v>374.09999999999997</v>
      </c>
      <c r="S186" s="152">
        <f t="shared" si="30"/>
        <v>0</v>
      </c>
      <c r="T186" s="152">
        <f t="shared" si="31"/>
        <v>0</v>
      </c>
      <c r="U186" s="153"/>
      <c r="V186" s="145">
        <f t="shared" si="33"/>
        <v>0</v>
      </c>
      <c r="W186" s="154">
        <v>0</v>
      </c>
      <c r="X186" s="155">
        <f>W186*C186</f>
        <v>0</v>
      </c>
      <c r="Y186" s="156"/>
      <c r="Z186" s="156">
        <f t="shared" si="38"/>
        <v>0</v>
      </c>
      <c r="AA186" s="156">
        <f t="shared" si="36"/>
        <v>374.09999999999997</v>
      </c>
      <c r="AB186" s="157">
        <f t="shared" si="34"/>
        <v>10</v>
      </c>
      <c r="AC186" s="152">
        <v>37.41</v>
      </c>
      <c r="AD186" s="158">
        <f t="shared" si="35"/>
        <v>374.09999999999997</v>
      </c>
    </row>
    <row r="187" spans="1:30" s="140" customFormat="1" ht="41.25">
      <c r="A187" s="150" t="s">
        <v>847</v>
      </c>
      <c r="B187" s="161" t="s">
        <v>849</v>
      </c>
      <c r="C187" s="162">
        <v>30.34</v>
      </c>
      <c r="D187" s="151">
        <v>100</v>
      </c>
      <c r="E187" s="151">
        <v>100</v>
      </c>
      <c r="F187" s="151"/>
      <c r="G187" s="152">
        <f t="shared" si="29"/>
        <v>200</v>
      </c>
      <c r="H187" s="152">
        <f t="shared" si="42"/>
        <v>6068</v>
      </c>
      <c r="I187" s="152">
        <v>20</v>
      </c>
      <c r="J187" s="152">
        <v>606.8</v>
      </c>
      <c r="K187" s="152"/>
      <c r="L187" s="152">
        <v>0</v>
      </c>
      <c r="M187" s="152">
        <v>1000</v>
      </c>
      <c r="N187" s="152">
        <v>30340</v>
      </c>
      <c r="O187" s="152"/>
      <c r="P187" s="152"/>
      <c r="Q187" s="152">
        <v>27</v>
      </c>
      <c r="R187" s="144">
        <f t="shared" si="32"/>
        <v>5400</v>
      </c>
      <c r="S187" s="152">
        <f t="shared" si="30"/>
        <v>1020</v>
      </c>
      <c r="T187" s="152">
        <f t="shared" si="31"/>
        <v>30946.8</v>
      </c>
      <c r="U187" s="153">
        <v>27</v>
      </c>
      <c r="V187" s="145">
        <f t="shared" si="33"/>
        <v>27540</v>
      </c>
      <c r="W187" s="154">
        <v>0</v>
      </c>
      <c r="X187" s="155">
        <f aca="true" t="shared" si="43" ref="X187:X209">C187*W187</f>
        <v>0</v>
      </c>
      <c r="Y187" s="156"/>
      <c r="Z187" s="156">
        <f t="shared" si="38"/>
        <v>0</v>
      </c>
      <c r="AA187" s="156">
        <f t="shared" si="36"/>
        <v>32940</v>
      </c>
      <c r="AB187" s="157">
        <f t="shared" si="34"/>
        <v>1220</v>
      </c>
      <c r="AC187" s="152">
        <v>27</v>
      </c>
      <c r="AD187" s="158">
        <f t="shared" si="35"/>
        <v>32940</v>
      </c>
    </row>
    <row r="188" spans="1:30" s="140" customFormat="1" ht="10.5">
      <c r="A188" s="150" t="s">
        <v>847</v>
      </c>
      <c r="B188" s="159" t="s">
        <v>850</v>
      </c>
      <c r="C188" s="159">
        <v>24.48</v>
      </c>
      <c r="D188" s="151">
        <v>45</v>
      </c>
      <c r="E188" s="178">
        <v>20000</v>
      </c>
      <c r="F188" s="151">
        <v>5000</v>
      </c>
      <c r="G188" s="152">
        <f t="shared" si="29"/>
        <v>25045</v>
      </c>
      <c r="H188" s="152">
        <f t="shared" si="42"/>
        <v>613101.6</v>
      </c>
      <c r="I188" s="152"/>
      <c r="J188" s="152"/>
      <c r="K188" s="152">
        <v>500</v>
      </c>
      <c r="L188" s="152">
        <v>12240</v>
      </c>
      <c r="M188" s="152"/>
      <c r="N188" s="152">
        <v>0</v>
      </c>
      <c r="O188" s="152">
        <v>56</v>
      </c>
      <c r="P188" s="152">
        <v>1370.88</v>
      </c>
      <c r="Q188" s="152">
        <v>19.54</v>
      </c>
      <c r="R188" s="144">
        <f t="shared" si="32"/>
        <v>489379.3</v>
      </c>
      <c r="S188" s="152">
        <f t="shared" si="30"/>
        <v>556</v>
      </c>
      <c r="T188" s="152">
        <f t="shared" si="31"/>
        <v>13610.880000000001</v>
      </c>
      <c r="U188" s="153">
        <v>19.54</v>
      </c>
      <c r="V188" s="145">
        <f t="shared" si="33"/>
        <v>10864.24</v>
      </c>
      <c r="W188" s="154">
        <v>0</v>
      </c>
      <c r="X188" s="155">
        <f t="shared" si="43"/>
        <v>0</v>
      </c>
      <c r="Y188" s="156"/>
      <c r="Z188" s="156">
        <f t="shared" si="38"/>
        <v>0</v>
      </c>
      <c r="AA188" s="156">
        <f t="shared" si="36"/>
        <v>500243.54</v>
      </c>
      <c r="AB188" s="157">
        <f t="shared" si="34"/>
        <v>25601</v>
      </c>
      <c r="AC188" s="152">
        <v>19.54</v>
      </c>
      <c r="AD188" s="158">
        <f t="shared" si="35"/>
        <v>500243.54</v>
      </c>
    </row>
    <row r="189" spans="1:30" s="140" customFormat="1" ht="10.5">
      <c r="A189" s="150" t="s">
        <v>847</v>
      </c>
      <c r="B189" s="159" t="s">
        <v>851</v>
      </c>
      <c r="C189" s="159">
        <v>34.17</v>
      </c>
      <c r="D189" s="151">
        <v>170</v>
      </c>
      <c r="E189" s="151">
        <v>8100</v>
      </c>
      <c r="F189" s="151">
        <v>60</v>
      </c>
      <c r="G189" s="152">
        <f t="shared" si="29"/>
        <v>8330</v>
      </c>
      <c r="H189" s="152">
        <f t="shared" si="42"/>
        <v>284636.10000000003</v>
      </c>
      <c r="I189" s="152"/>
      <c r="J189" s="152"/>
      <c r="K189" s="152">
        <v>1000</v>
      </c>
      <c r="L189" s="152">
        <v>34170</v>
      </c>
      <c r="M189" s="152"/>
      <c r="N189" s="152">
        <v>0</v>
      </c>
      <c r="O189" s="152"/>
      <c r="P189" s="152">
        <v>0</v>
      </c>
      <c r="Q189" s="152">
        <v>23.73</v>
      </c>
      <c r="R189" s="144">
        <f t="shared" si="32"/>
        <v>197670.9</v>
      </c>
      <c r="S189" s="152">
        <f t="shared" si="30"/>
        <v>1000</v>
      </c>
      <c r="T189" s="152">
        <f t="shared" si="31"/>
        <v>34170</v>
      </c>
      <c r="U189" s="153">
        <v>23.73</v>
      </c>
      <c r="V189" s="145">
        <f t="shared" si="33"/>
        <v>23730</v>
      </c>
      <c r="W189" s="154">
        <v>0</v>
      </c>
      <c r="X189" s="155">
        <f t="shared" si="43"/>
        <v>0</v>
      </c>
      <c r="Y189" s="156"/>
      <c r="Z189" s="156">
        <f t="shared" si="38"/>
        <v>0</v>
      </c>
      <c r="AA189" s="156">
        <f t="shared" si="36"/>
        <v>221400.9</v>
      </c>
      <c r="AB189" s="157">
        <f t="shared" si="34"/>
        <v>9330</v>
      </c>
      <c r="AC189" s="152">
        <v>23.73</v>
      </c>
      <c r="AD189" s="158">
        <f t="shared" si="35"/>
        <v>221400.9</v>
      </c>
    </row>
    <row r="190" spans="1:30" s="140" customFormat="1" ht="10.5">
      <c r="A190" s="150" t="s">
        <v>847</v>
      </c>
      <c r="B190" s="159" t="s">
        <v>852</v>
      </c>
      <c r="C190" s="159">
        <v>28.58</v>
      </c>
      <c r="D190" s="151"/>
      <c r="E190" s="151"/>
      <c r="F190" s="151"/>
      <c r="G190" s="152">
        <f t="shared" si="29"/>
        <v>0</v>
      </c>
      <c r="H190" s="152">
        <f t="shared" si="42"/>
        <v>0</v>
      </c>
      <c r="I190" s="152"/>
      <c r="J190" s="152"/>
      <c r="K190" s="152">
        <v>0</v>
      </c>
      <c r="L190" s="152">
        <v>0</v>
      </c>
      <c r="M190" s="152">
        <v>2000</v>
      </c>
      <c r="N190" s="152">
        <v>57160</v>
      </c>
      <c r="O190" s="152"/>
      <c r="P190" s="152">
        <v>0</v>
      </c>
      <c r="Q190" s="152"/>
      <c r="R190" s="144">
        <f t="shared" si="32"/>
        <v>0</v>
      </c>
      <c r="S190" s="152">
        <f t="shared" si="30"/>
        <v>2000</v>
      </c>
      <c r="T190" s="152">
        <f t="shared" si="31"/>
        <v>57160</v>
      </c>
      <c r="U190" s="153">
        <v>27.78</v>
      </c>
      <c r="V190" s="145">
        <f t="shared" si="33"/>
        <v>55560</v>
      </c>
      <c r="W190" s="154">
        <v>0</v>
      </c>
      <c r="X190" s="155">
        <f t="shared" si="43"/>
        <v>0</v>
      </c>
      <c r="Y190" s="156"/>
      <c r="Z190" s="156">
        <f t="shared" si="38"/>
        <v>0</v>
      </c>
      <c r="AA190" s="156">
        <f t="shared" si="36"/>
        <v>55560</v>
      </c>
      <c r="AB190" s="157">
        <f t="shared" si="34"/>
        <v>2000</v>
      </c>
      <c r="AC190" s="152">
        <v>27.78</v>
      </c>
      <c r="AD190" s="158">
        <f t="shared" si="35"/>
        <v>55560</v>
      </c>
    </row>
    <row r="191" spans="1:30" s="140" customFormat="1" ht="10.5">
      <c r="A191" s="150" t="s">
        <v>847</v>
      </c>
      <c r="B191" s="159" t="s">
        <v>853</v>
      </c>
      <c r="C191" s="159">
        <v>38.3</v>
      </c>
      <c r="D191" s="151"/>
      <c r="E191" s="151"/>
      <c r="F191" s="151"/>
      <c r="G191" s="152">
        <f t="shared" si="29"/>
        <v>0</v>
      </c>
      <c r="H191" s="152">
        <f t="shared" si="42"/>
        <v>0</v>
      </c>
      <c r="I191" s="152"/>
      <c r="J191" s="152"/>
      <c r="K191" s="152">
        <v>0</v>
      </c>
      <c r="L191" s="152">
        <v>0</v>
      </c>
      <c r="M191" s="152">
        <v>1400</v>
      </c>
      <c r="N191" s="152">
        <v>53620</v>
      </c>
      <c r="O191" s="152"/>
      <c r="P191" s="152">
        <v>0</v>
      </c>
      <c r="Q191" s="152"/>
      <c r="R191" s="144">
        <f t="shared" si="32"/>
        <v>0</v>
      </c>
      <c r="S191" s="152">
        <f t="shared" si="30"/>
        <v>1400</v>
      </c>
      <c r="T191" s="152">
        <f t="shared" si="31"/>
        <v>53619.99999999999</v>
      </c>
      <c r="U191" s="153">
        <v>29.13</v>
      </c>
      <c r="V191" s="145">
        <f t="shared" si="33"/>
        <v>40782</v>
      </c>
      <c r="W191" s="154">
        <v>0</v>
      </c>
      <c r="X191" s="155">
        <f t="shared" si="43"/>
        <v>0</v>
      </c>
      <c r="Y191" s="156"/>
      <c r="Z191" s="156">
        <f t="shared" si="38"/>
        <v>0</v>
      </c>
      <c r="AA191" s="156">
        <f t="shared" si="36"/>
        <v>40782</v>
      </c>
      <c r="AB191" s="157">
        <f t="shared" si="34"/>
        <v>1400</v>
      </c>
      <c r="AC191" s="152">
        <v>29.13</v>
      </c>
      <c r="AD191" s="158">
        <f t="shared" si="35"/>
        <v>40782</v>
      </c>
    </row>
    <row r="192" spans="1:30" s="140" customFormat="1" ht="10.5">
      <c r="A192" s="181" t="s">
        <v>854</v>
      </c>
      <c r="B192" s="159" t="s">
        <v>855</v>
      </c>
      <c r="C192" s="163">
        <v>477.66</v>
      </c>
      <c r="D192" s="151"/>
      <c r="E192" s="151">
        <v>35</v>
      </c>
      <c r="F192" s="151"/>
      <c r="G192" s="152">
        <f t="shared" si="29"/>
        <v>35</v>
      </c>
      <c r="H192" s="152">
        <v>16718.1</v>
      </c>
      <c r="I192" s="152">
        <v>5</v>
      </c>
      <c r="J192" s="152">
        <v>2388.3</v>
      </c>
      <c r="K192" s="152"/>
      <c r="L192" s="152">
        <v>0</v>
      </c>
      <c r="M192" s="152"/>
      <c r="N192" s="152">
        <v>0</v>
      </c>
      <c r="O192" s="152"/>
      <c r="P192" s="152"/>
      <c r="Q192" s="152">
        <v>406</v>
      </c>
      <c r="R192" s="144">
        <f t="shared" si="32"/>
        <v>14210</v>
      </c>
      <c r="S192" s="152">
        <f t="shared" si="30"/>
        <v>5</v>
      </c>
      <c r="T192" s="152">
        <f t="shared" si="31"/>
        <v>2388.3</v>
      </c>
      <c r="U192" s="153">
        <v>406</v>
      </c>
      <c r="V192" s="145">
        <f t="shared" si="33"/>
        <v>2030</v>
      </c>
      <c r="W192" s="154">
        <v>0</v>
      </c>
      <c r="X192" s="155">
        <f t="shared" si="43"/>
        <v>0</v>
      </c>
      <c r="Y192" s="156"/>
      <c r="Z192" s="156">
        <f t="shared" si="38"/>
        <v>0</v>
      </c>
      <c r="AA192" s="156">
        <f t="shared" si="36"/>
        <v>16240</v>
      </c>
      <c r="AB192" s="157">
        <f t="shared" si="34"/>
        <v>40</v>
      </c>
      <c r="AC192" s="152">
        <v>406</v>
      </c>
      <c r="AD192" s="158">
        <f t="shared" si="35"/>
        <v>16240</v>
      </c>
    </row>
    <row r="193" spans="1:30" s="140" customFormat="1" ht="10.5">
      <c r="A193" s="150" t="s">
        <v>856</v>
      </c>
      <c r="B193" s="159" t="s">
        <v>857</v>
      </c>
      <c r="C193" s="163">
        <v>3.4</v>
      </c>
      <c r="D193" s="151">
        <v>15</v>
      </c>
      <c r="E193" s="151">
        <v>50</v>
      </c>
      <c r="F193" s="151"/>
      <c r="G193" s="152">
        <f aca="true" t="shared" si="44" ref="G193:G255">SUM(D193:F193)</f>
        <v>65</v>
      </c>
      <c r="H193" s="152">
        <f>C193*G193</f>
        <v>221</v>
      </c>
      <c r="I193" s="152"/>
      <c r="J193" s="152"/>
      <c r="K193" s="152"/>
      <c r="L193" s="152">
        <v>0</v>
      </c>
      <c r="M193" s="152"/>
      <c r="N193" s="152">
        <v>0</v>
      </c>
      <c r="O193" s="152"/>
      <c r="P193" s="152">
        <v>0</v>
      </c>
      <c r="Q193" s="152">
        <v>3.28</v>
      </c>
      <c r="R193" s="144">
        <f t="shared" si="32"/>
        <v>213.2</v>
      </c>
      <c r="S193" s="152">
        <f t="shared" si="30"/>
        <v>0</v>
      </c>
      <c r="T193" s="152">
        <f t="shared" si="31"/>
        <v>0</v>
      </c>
      <c r="U193" s="153"/>
      <c r="V193" s="145">
        <f t="shared" si="33"/>
        <v>0</v>
      </c>
      <c r="W193" s="154">
        <v>0</v>
      </c>
      <c r="X193" s="155">
        <f t="shared" si="43"/>
        <v>0</v>
      </c>
      <c r="Y193" s="156"/>
      <c r="Z193" s="156">
        <f t="shared" si="38"/>
        <v>0</v>
      </c>
      <c r="AA193" s="156">
        <f t="shared" si="36"/>
        <v>213.2</v>
      </c>
      <c r="AB193" s="157">
        <f t="shared" si="34"/>
        <v>65</v>
      </c>
      <c r="AC193" s="152">
        <v>3.28</v>
      </c>
      <c r="AD193" s="158">
        <f t="shared" si="35"/>
        <v>213.2</v>
      </c>
    </row>
    <row r="194" spans="1:30" s="140" customFormat="1" ht="10.5">
      <c r="A194" s="150" t="s">
        <v>856</v>
      </c>
      <c r="B194" s="159" t="s">
        <v>858</v>
      </c>
      <c r="C194" s="163">
        <v>3.8</v>
      </c>
      <c r="D194" s="151">
        <v>30</v>
      </c>
      <c r="E194" s="151">
        <v>180</v>
      </c>
      <c r="F194" s="151">
        <v>30</v>
      </c>
      <c r="G194" s="152">
        <f t="shared" si="44"/>
        <v>240</v>
      </c>
      <c r="H194" s="152">
        <f>C194*G194</f>
        <v>912</v>
      </c>
      <c r="I194" s="152"/>
      <c r="J194" s="152"/>
      <c r="K194" s="152">
        <v>45</v>
      </c>
      <c r="L194" s="152">
        <v>171</v>
      </c>
      <c r="M194" s="152"/>
      <c r="N194" s="152">
        <v>0</v>
      </c>
      <c r="O194" s="152"/>
      <c r="P194" s="152">
        <v>0</v>
      </c>
      <c r="Q194" s="152">
        <v>3.18</v>
      </c>
      <c r="R194" s="144">
        <f t="shared" si="32"/>
        <v>763.2</v>
      </c>
      <c r="S194" s="152">
        <f aca="true" t="shared" si="45" ref="S194:S257">I194+K194+M194+O194</f>
        <v>45</v>
      </c>
      <c r="T194" s="152">
        <f aca="true" t="shared" si="46" ref="T194:T257">C194*S194</f>
        <v>171</v>
      </c>
      <c r="U194" s="153">
        <v>3.18</v>
      </c>
      <c r="V194" s="145">
        <f t="shared" si="33"/>
        <v>143.1</v>
      </c>
      <c r="W194" s="154">
        <v>0</v>
      </c>
      <c r="X194" s="155">
        <f t="shared" si="43"/>
        <v>0</v>
      </c>
      <c r="Y194" s="156"/>
      <c r="Z194" s="156">
        <f t="shared" si="38"/>
        <v>0</v>
      </c>
      <c r="AA194" s="156">
        <f t="shared" si="36"/>
        <v>906.3000000000001</v>
      </c>
      <c r="AB194" s="157">
        <f t="shared" si="34"/>
        <v>285</v>
      </c>
      <c r="AC194" s="152">
        <v>3.18</v>
      </c>
      <c r="AD194" s="158">
        <f t="shared" si="35"/>
        <v>906.3000000000001</v>
      </c>
    </row>
    <row r="195" spans="1:30" s="140" customFormat="1" ht="10.5">
      <c r="A195" s="150" t="s">
        <v>859</v>
      </c>
      <c r="B195" s="182" t="s">
        <v>860</v>
      </c>
      <c r="C195" s="183">
        <v>16.2</v>
      </c>
      <c r="D195" s="151">
        <v>15</v>
      </c>
      <c r="E195" s="151">
        <v>25</v>
      </c>
      <c r="F195" s="151"/>
      <c r="G195" s="152">
        <f t="shared" si="44"/>
        <v>40</v>
      </c>
      <c r="H195" s="152">
        <f>C195*G195</f>
        <v>648</v>
      </c>
      <c r="I195" s="152">
        <v>20</v>
      </c>
      <c r="J195" s="152">
        <v>324</v>
      </c>
      <c r="K195" s="152"/>
      <c r="L195" s="152">
        <v>0</v>
      </c>
      <c r="M195" s="152">
        <v>190</v>
      </c>
      <c r="N195" s="152">
        <v>3078</v>
      </c>
      <c r="O195" s="152"/>
      <c r="P195" s="152"/>
      <c r="Q195" s="152">
        <v>94.69</v>
      </c>
      <c r="R195" s="144">
        <f aca="true" t="shared" si="47" ref="R195:R258">G195*Q195</f>
        <v>3787.6</v>
      </c>
      <c r="S195" s="152">
        <f t="shared" si="45"/>
        <v>210</v>
      </c>
      <c r="T195" s="152">
        <f t="shared" si="46"/>
        <v>3402</v>
      </c>
      <c r="U195" s="153">
        <v>94.69</v>
      </c>
      <c r="V195" s="145">
        <f aca="true" t="shared" si="48" ref="V195:V258">S195*U195</f>
        <v>19884.899999999998</v>
      </c>
      <c r="W195" s="154">
        <v>0</v>
      </c>
      <c r="X195" s="155">
        <f t="shared" si="43"/>
        <v>0</v>
      </c>
      <c r="Y195" s="156"/>
      <c r="Z195" s="156">
        <f t="shared" si="38"/>
        <v>0</v>
      </c>
      <c r="AA195" s="156">
        <f t="shared" si="36"/>
        <v>23672.499999999996</v>
      </c>
      <c r="AB195" s="157">
        <f aca="true" t="shared" si="49" ref="AB195:AB258">G195+S195+W195</f>
        <v>250</v>
      </c>
      <c r="AC195" s="152">
        <v>94.69</v>
      </c>
      <c r="AD195" s="158">
        <f aca="true" t="shared" si="50" ref="AD195:AD258">AB195*AC195</f>
        <v>23672.5</v>
      </c>
    </row>
    <row r="196" spans="1:30" s="140" customFormat="1" ht="10.5">
      <c r="A196" s="150" t="s">
        <v>861</v>
      </c>
      <c r="B196" s="182" t="s">
        <v>862</v>
      </c>
      <c r="C196" s="182">
        <v>8.9</v>
      </c>
      <c r="D196" s="151">
        <v>10</v>
      </c>
      <c r="E196" s="151">
        <v>350</v>
      </c>
      <c r="F196" s="151">
        <v>50</v>
      </c>
      <c r="G196" s="152">
        <f t="shared" si="44"/>
        <v>410</v>
      </c>
      <c r="H196" s="152">
        <f>C196*G196</f>
        <v>3649</v>
      </c>
      <c r="I196" s="152">
        <v>20</v>
      </c>
      <c r="J196" s="152">
        <v>178</v>
      </c>
      <c r="K196" s="152"/>
      <c r="L196" s="152">
        <v>0</v>
      </c>
      <c r="M196" s="152"/>
      <c r="N196" s="152">
        <v>0</v>
      </c>
      <c r="O196" s="152"/>
      <c r="P196" s="152"/>
      <c r="Q196" s="152">
        <v>19.82</v>
      </c>
      <c r="R196" s="144">
        <f t="shared" si="47"/>
        <v>8126.2</v>
      </c>
      <c r="S196" s="152">
        <f t="shared" si="45"/>
        <v>20</v>
      </c>
      <c r="T196" s="152">
        <f t="shared" si="46"/>
        <v>178</v>
      </c>
      <c r="U196" s="153">
        <v>19.82</v>
      </c>
      <c r="V196" s="145">
        <f t="shared" si="48"/>
        <v>396.4</v>
      </c>
      <c r="W196" s="154">
        <v>0</v>
      </c>
      <c r="X196" s="155">
        <f t="shared" si="43"/>
        <v>0</v>
      </c>
      <c r="Y196" s="156"/>
      <c r="Z196" s="156">
        <f t="shared" si="38"/>
        <v>0</v>
      </c>
      <c r="AA196" s="156">
        <f t="shared" si="36"/>
        <v>8522.6</v>
      </c>
      <c r="AB196" s="157">
        <f t="shared" si="49"/>
        <v>430</v>
      </c>
      <c r="AC196" s="152">
        <v>19.82</v>
      </c>
      <c r="AD196" s="158">
        <f t="shared" si="50"/>
        <v>8522.6</v>
      </c>
    </row>
    <row r="197" spans="1:30" s="140" customFormat="1" ht="10.5">
      <c r="A197" s="150" t="s">
        <v>863</v>
      </c>
      <c r="B197" s="182" t="s">
        <v>864</v>
      </c>
      <c r="C197" s="182">
        <v>796.24</v>
      </c>
      <c r="D197" s="151"/>
      <c r="E197" s="151">
        <v>10</v>
      </c>
      <c r="F197" s="151"/>
      <c r="G197" s="152">
        <f t="shared" si="44"/>
        <v>10</v>
      </c>
      <c r="H197" s="152">
        <f>C197*G197</f>
        <v>7962.4</v>
      </c>
      <c r="I197" s="152"/>
      <c r="J197" s="152">
        <v>0</v>
      </c>
      <c r="K197" s="152"/>
      <c r="L197" s="152">
        <v>0</v>
      </c>
      <c r="M197" s="152"/>
      <c r="N197" s="152">
        <v>0</v>
      </c>
      <c r="O197" s="152"/>
      <c r="P197" s="152"/>
      <c r="Q197" s="152">
        <v>787.57</v>
      </c>
      <c r="R197" s="144">
        <f t="shared" si="47"/>
        <v>7875.700000000001</v>
      </c>
      <c r="S197" s="152">
        <f t="shared" si="45"/>
        <v>0</v>
      </c>
      <c r="T197" s="152">
        <f t="shared" si="46"/>
        <v>0</v>
      </c>
      <c r="U197" s="153"/>
      <c r="V197" s="145">
        <f t="shared" si="48"/>
        <v>0</v>
      </c>
      <c r="W197" s="154">
        <v>0</v>
      </c>
      <c r="X197" s="155">
        <f t="shared" si="43"/>
        <v>0</v>
      </c>
      <c r="Y197" s="156"/>
      <c r="Z197" s="156">
        <f t="shared" si="38"/>
        <v>0</v>
      </c>
      <c r="AA197" s="156">
        <f aca="true" t="shared" si="51" ref="AA197:AA260">R197+V197+Z197</f>
        <v>7875.700000000001</v>
      </c>
      <c r="AB197" s="157">
        <f t="shared" si="49"/>
        <v>10</v>
      </c>
      <c r="AC197" s="152">
        <v>787.57</v>
      </c>
      <c r="AD197" s="158">
        <f t="shared" si="50"/>
        <v>7875.700000000001</v>
      </c>
    </row>
    <row r="198" spans="1:30" s="140" customFormat="1" ht="10.5">
      <c r="A198" s="184" t="s">
        <v>865</v>
      </c>
      <c r="B198" s="159" t="s">
        <v>866</v>
      </c>
      <c r="C198" s="163">
        <v>27.04</v>
      </c>
      <c r="D198" s="151"/>
      <c r="E198" s="151">
        <v>120</v>
      </c>
      <c r="F198" s="151"/>
      <c r="G198" s="152">
        <f t="shared" si="44"/>
        <v>120</v>
      </c>
      <c r="H198" s="152">
        <v>3244.8</v>
      </c>
      <c r="I198" s="152"/>
      <c r="J198" s="152"/>
      <c r="K198" s="152"/>
      <c r="L198" s="152">
        <v>0</v>
      </c>
      <c r="M198" s="152"/>
      <c r="N198" s="152">
        <v>0</v>
      </c>
      <c r="O198" s="152"/>
      <c r="P198" s="152"/>
      <c r="Q198" s="152">
        <v>27.04</v>
      </c>
      <c r="R198" s="144">
        <f t="shared" si="47"/>
        <v>3244.7999999999997</v>
      </c>
      <c r="S198" s="152">
        <f t="shared" si="45"/>
        <v>0</v>
      </c>
      <c r="T198" s="152">
        <f t="shared" si="46"/>
        <v>0</v>
      </c>
      <c r="U198" s="153"/>
      <c r="V198" s="145">
        <f t="shared" si="48"/>
        <v>0</v>
      </c>
      <c r="W198" s="154">
        <v>0</v>
      </c>
      <c r="X198" s="155">
        <f t="shared" si="43"/>
        <v>0</v>
      </c>
      <c r="Y198" s="156"/>
      <c r="Z198" s="156">
        <f t="shared" si="38"/>
        <v>0</v>
      </c>
      <c r="AA198" s="156">
        <f t="shared" si="51"/>
        <v>3244.7999999999997</v>
      </c>
      <c r="AB198" s="157">
        <f t="shared" si="49"/>
        <v>120</v>
      </c>
      <c r="AC198" s="152">
        <v>27.04</v>
      </c>
      <c r="AD198" s="158">
        <f t="shared" si="50"/>
        <v>3244.7999999999997</v>
      </c>
    </row>
    <row r="199" spans="1:30" s="140" customFormat="1" ht="10.5">
      <c r="A199" s="150" t="s">
        <v>867</v>
      </c>
      <c r="B199" s="159" t="s">
        <v>868</v>
      </c>
      <c r="C199" s="163">
        <v>16.6</v>
      </c>
      <c r="D199" s="151"/>
      <c r="E199" s="151">
        <v>50</v>
      </c>
      <c r="F199" s="151"/>
      <c r="G199" s="152">
        <f t="shared" si="44"/>
        <v>50</v>
      </c>
      <c r="H199" s="152">
        <v>830</v>
      </c>
      <c r="I199" s="152"/>
      <c r="J199" s="152"/>
      <c r="K199" s="152"/>
      <c r="L199" s="152">
        <v>0</v>
      </c>
      <c r="M199" s="152">
        <v>15</v>
      </c>
      <c r="N199" s="152">
        <v>249</v>
      </c>
      <c r="O199" s="152"/>
      <c r="P199" s="152"/>
      <c r="Q199" s="152">
        <v>44.47</v>
      </c>
      <c r="R199" s="144">
        <f t="shared" si="47"/>
        <v>2223.5</v>
      </c>
      <c r="S199" s="152">
        <f t="shared" si="45"/>
        <v>15</v>
      </c>
      <c r="T199" s="152">
        <f t="shared" si="46"/>
        <v>249.00000000000003</v>
      </c>
      <c r="U199" s="153">
        <v>44.47</v>
      </c>
      <c r="V199" s="145">
        <f t="shared" si="48"/>
        <v>667.05</v>
      </c>
      <c r="W199" s="154">
        <v>0</v>
      </c>
      <c r="X199" s="155">
        <f t="shared" si="43"/>
        <v>0</v>
      </c>
      <c r="Y199" s="156"/>
      <c r="Z199" s="156">
        <f aca="true" t="shared" si="52" ref="Z199:Z262">W199*Y199</f>
        <v>0</v>
      </c>
      <c r="AA199" s="156">
        <f t="shared" si="51"/>
        <v>2890.55</v>
      </c>
      <c r="AB199" s="157">
        <f t="shared" si="49"/>
        <v>65</v>
      </c>
      <c r="AC199" s="152">
        <v>44.47</v>
      </c>
      <c r="AD199" s="158">
        <f t="shared" si="50"/>
        <v>2890.5499999999997</v>
      </c>
    </row>
    <row r="200" spans="1:30" s="140" customFormat="1" ht="10.5">
      <c r="A200" s="150" t="s">
        <v>867</v>
      </c>
      <c r="B200" s="159" t="s">
        <v>869</v>
      </c>
      <c r="C200" s="163">
        <v>89.01</v>
      </c>
      <c r="D200" s="151"/>
      <c r="E200" s="151">
        <v>18</v>
      </c>
      <c r="F200" s="151">
        <v>3</v>
      </c>
      <c r="G200" s="152">
        <f t="shared" si="44"/>
        <v>21</v>
      </c>
      <c r="H200" s="152">
        <v>1869.21</v>
      </c>
      <c r="I200" s="152"/>
      <c r="J200" s="152"/>
      <c r="K200" s="152"/>
      <c r="L200" s="152">
        <v>0</v>
      </c>
      <c r="M200" s="152">
        <v>20</v>
      </c>
      <c r="N200" s="152">
        <v>1780.2</v>
      </c>
      <c r="O200" s="152"/>
      <c r="P200" s="152"/>
      <c r="Q200" s="152">
        <v>79.32</v>
      </c>
      <c r="R200" s="144">
        <f t="shared" si="47"/>
        <v>1665.7199999999998</v>
      </c>
      <c r="S200" s="152">
        <f t="shared" si="45"/>
        <v>20</v>
      </c>
      <c r="T200" s="152">
        <f t="shared" si="46"/>
        <v>1780.2</v>
      </c>
      <c r="U200" s="153">
        <v>79.32</v>
      </c>
      <c r="V200" s="145">
        <f t="shared" si="48"/>
        <v>1586.3999999999999</v>
      </c>
      <c r="W200" s="154">
        <v>0</v>
      </c>
      <c r="X200" s="155">
        <f t="shared" si="43"/>
        <v>0</v>
      </c>
      <c r="Y200" s="156"/>
      <c r="Z200" s="156">
        <f t="shared" si="52"/>
        <v>0</v>
      </c>
      <c r="AA200" s="156">
        <f t="shared" si="51"/>
        <v>3252.12</v>
      </c>
      <c r="AB200" s="157">
        <f t="shared" si="49"/>
        <v>41</v>
      </c>
      <c r="AC200" s="152">
        <v>79.32</v>
      </c>
      <c r="AD200" s="158">
        <f t="shared" si="50"/>
        <v>3252.12</v>
      </c>
    </row>
    <row r="201" spans="1:30" s="140" customFormat="1" ht="10.5">
      <c r="A201" s="150" t="s">
        <v>870</v>
      </c>
      <c r="B201" s="159" t="s">
        <v>871</v>
      </c>
      <c r="C201" s="163">
        <v>11.5</v>
      </c>
      <c r="D201" s="151"/>
      <c r="E201" s="151">
        <v>310</v>
      </c>
      <c r="F201" s="151"/>
      <c r="G201" s="152">
        <f t="shared" si="44"/>
        <v>310</v>
      </c>
      <c r="H201" s="152">
        <v>3565</v>
      </c>
      <c r="I201" s="152"/>
      <c r="J201" s="152"/>
      <c r="K201" s="152"/>
      <c r="L201" s="152">
        <v>0</v>
      </c>
      <c r="M201" s="152"/>
      <c r="N201" s="152">
        <v>0</v>
      </c>
      <c r="O201" s="152"/>
      <c r="P201" s="152"/>
      <c r="Q201" s="152">
        <v>53.89</v>
      </c>
      <c r="R201" s="144">
        <f t="shared" si="47"/>
        <v>16705.9</v>
      </c>
      <c r="S201" s="152">
        <f t="shared" si="45"/>
        <v>0</v>
      </c>
      <c r="T201" s="152">
        <f t="shared" si="46"/>
        <v>0</v>
      </c>
      <c r="U201" s="153"/>
      <c r="V201" s="145">
        <f t="shared" si="48"/>
        <v>0</v>
      </c>
      <c r="W201" s="154">
        <v>0</v>
      </c>
      <c r="X201" s="155">
        <f t="shared" si="43"/>
        <v>0</v>
      </c>
      <c r="Y201" s="156"/>
      <c r="Z201" s="156">
        <f t="shared" si="52"/>
        <v>0</v>
      </c>
      <c r="AA201" s="156">
        <f t="shared" si="51"/>
        <v>16705.9</v>
      </c>
      <c r="AB201" s="157">
        <f t="shared" si="49"/>
        <v>310</v>
      </c>
      <c r="AC201" s="152">
        <v>53.89</v>
      </c>
      <c r="AD201" s="158">
        <f t="shared" si="50"/>
        <v>16705.9</v>
      </c>
    </row>
    <row r="202" spans="1:30" s="140" customFormat="1" ht="10.5">
      <c r="A202" s="150" t="s">
        <v>872</v>
      </c>
      <c r="B202" s="159" t="s">
        <v>873</v>
      </c>
      <c r="C202" s="163">
        <v>100.64</v>
      </c>
      <c r="D202" s="151"/>
      <c r="E202" s="151">
        <v>90</v>
      </c>
      <c r="F202" s="151">
        <v>5</v>
      </c>
      <c r="G202" s="152">
        <f t="shared" si="44"/>
        <v>95</v>
      </c>
      <c r="H202" s="152">
        <v>9560.8</v>
      </c>
      <c r="I202" s="152"/>
      <c r="J202" s="152"/>
      <c r="K202" s="152"/>
      <c r="L202" s="152">
        <v>0</v>
      </c>
      <c r="M202" s="152">
        <v>20</v>
      </c>
      <c r="N202" s="152">
        <v>2012.8</v>
      </c>
      <c r="O202" s="152"/>
      <c r="P202" s="152"/>
      <c r="Q202" s="152">
        <v>147.13</v>
      </c>
      <c r="R202" s="144">
        <f t="shared" si="47"/>
        <v>13977.35</v>
      </c>
      <c r="S202" s="152">
        <f t="shared" si="45"/>
        <v>20</v>
      </c>
      <c r="T202" s="152">
        <f t="shared" si="46"/>
        <v>2012.8</v>
      </c>
      <c r="U202" s="153">
        <v>147.13</v>
      </c>
      <c r="V202" s="145">
        <f t="shared" si="48"/>
        <v>2942.6</v>
      </c>
      <c r="W202" s="154">
        <v>0</v>
      </c>
      <c r="X202" s="155">
        <f t="shared" si="43"/>
        <v>0</v>
      </c>
      <c r="Y202" s="156"/>
      <c r="Z202" s="156">
        <f t="shared" si="52"/>
        <v>0</v>
      </c>
      <c r="AA202" s="156">
        <f t="shared" si="51"/>
        <v>16919.95</v>
      </c>
      <c r="AB202" s="157">
        <f t="shared" si="49"/>
        <v>115</v>
      </c>
      <c r="AC202" s="152">
        <v>147.13</v>
      </c>
      <c r="AD202" s="158">
        <f t="shared" si="50"/>
        <v>16919.95</v>
      </c>
    </row>
    <row r="203" spans="1:30" s="140" customFormat="1" ht="10.5">
      <c r="A203" s="150" t="s">
        <v>874</v>
      </c>
      <c r="B203" s="159" t="s">
        <v>875</v>
      </c>
      <c r="C203" s="159">
        <v>66.59</v>
      </c>
      <c r="D203" s="151"/>
      <c r="E203" s="151"/>
      <c r="F203" s="151"/>
      <c r="G203" s="152">
        <f t="shared" si="44"/>
        <v>0</v>
      </c>
      <c r="H203" s="152">
        <f>C203*G203</f>
        <v>0</v>
      </c>
      <c r="I203" s="152"/>
      <c r="J203" s="152">
        <v>0</v>
      </c>
      <c r="K203" s="152"/>
      <c r="L203" s="152">
        <v>0</v>
      </c>
      <c r="M203" s="152"/>
      <c r="N203" s="152">
        <v>0</v>
      </c>
      <c r="O203" s="152"/>
      <c r="P203" s="152"/>
      <c r="Q203" s="152"/>
      <c r="R203" s="144">
        <f t="shared" si="47"/>
        <v>0</v>
      </c>
      <c r="S203" s="152">
        <f t="shared" si="45"/>
        <v>0</v>
      </c>
      <c r="T203" s="152">
        <f t="shared" si="46"/>
        <v>0</v>
      </c>
      <c r="U203" s="153"/>
      <c r="V203" s="145">
        <f t="shared" si="48"/>
        <v>0</v>
      </c>
      <c r="W203" s="154">
        <v>220</v>
      </c>
      <c r="X203" s="155">
        <f t="shared" si="43"/>
        <v>14649.800000000001</v>
      </c>
      <c r="Y203" s="156">
        <v>66.46</v>
      </c>
      <c r="Z203" s="156">
        <f t="shared" si="52"/>
        <v>14621.199999999999</v>
      </c>
      <c r="AA203" s="156">
        <f t="shared" si="51"/>
        <v>14621.199999999999</v>
      </c>
      <c r="AB203" s="157">
        <f t="shared" si="49"/>
        <v>220</v>
      </c>
      <c r="AC203" s="157">
        <v>66.46</v>
      </c>
      <c r="AD203" s="158">
        <f t="shared" si="50"/>
        <v>14621.199999999999</v>
      </c>
    </row>
    <row r="204" spans="1:30" s="140" customFormat="1" ht="10.5">
      <c r="A204" s="150" t="s">
        <v>874</v>
      </c>
      <c r="B204" s="159" t="s">
        <v>876</v>
      </c>
      <c r="C204" s="159">
        <v>32.56</v>
      </c>
      <c r="D204" s="151"/>
      <c r="E204" s="151">
        <v>60</v>
      </c>
      <c r="F204" s="151"/>
      <c r="G204" s="152">
        <f t="shared" si="44"/>
        <v>60</v>
      </c>
      <c r="H204" s="152">
        <f>C204*G204</f>
        <v>1953.6000000000001</v>
      </c>
      <c r="I204" s="152"/>
      <c r="J204" s="152">
        <v>0</v>
      </c>
      <c r="K204" s="152"/>
      <c r="L204" s="152">
        <v>0</v>
      </c>
      <c r="M204" s="152"/>
      <c r="N204" s="152">
        <v>0</v>
      </c>
      <c r="O204" s="152"/>
      <c r="P204" s="152"/>
      <c r="Q204" s="152">
        <v>29.04</v>
      </c>
      <c r="R204" s="144">
        <f t="shared" si="47"/>
        <v>1742.3999999999999</v>
      </c>
      <c r="S204" s="152">
        <f t="shared" si="45"/>
        <v>0</v>
      </c>
      <c r="T204" s="152">
        <f t="shared" si="46"/>
        <v>0</v>
      </c>
      <c r="U204" s="153"/>
      <c r="V204" s="145">
        <f t="shared" si="48"/>
        <v>0</v>
      </c>
      <c r="W204" s="154">
        <v>110</v>
      </c>
      <c r="X204" s="155">
        <f t="shared" si="43"/>
        <v>3581.6000000000004</v>
      </c>
      <c r="Y204" s="156">
        <v>29.04</v>
      </c>
      <c r="Z204" s="156">
        <f t="shared" si="52"/>
        <v>3194.4</v>
      </c>
      <c r="AA204" s="156">
        <f t="shared" si="51"/>
        <v>4936.8</v>
      </c>
      <c r="AB204" s="157">
        <f t="shared" si="49"/>
        <v>170</v>
      </c>
      <c r="AC204" s="152">
        <v>29.04</v>
      </c>
      <c r="AD204" s="158">
        <f t="shared" si="50"/>
        <v>4936.8</v>
      </c>
    </row>
    <row r="205" spans="1:30" s="140" customFormat="1" ht="10.5">
      <c r="A205" s="150" t="s">
        <v>877</v>
      </c>
      <c r="B205" s="159" t="s">
        <v>878</v>
      </c>
      <c r="C205" s="159">
        <v>215.87</v>
      </c>
      <c r="D205" s="151"/>
      <c r="E205" s="151">
        <v>50</v>
      </c>
      <c r="F205" s="151"/>
      <c r="G205" s="152">
        <f t="shared" si="44"/>
        <v>50</v>
      </c>
      <c r="H205" s="152">
        <f>C205*G205</f>
        <v>10793.5</v>
      </c>
      <c r="I205" s="152"/>
      <c r="J205" s="152">
        <v>0</v>
      </c>
      <c r="K205" s="152">
        <v>100</v>
      </c>
      <c r="L205" s="152">
        <v>21587</v>
      </c>
      <c r="M205" s="152"/>
      <c r="N205" s="152">
        <v>0</v>
      </c>
      <c r="O205" s="152"/>
      <c r="P205" s="152"/>
      <c r="Q205" s="152">
        <v>149.11</v>
      </c>
      <c r="R205" s="144">
        <f t="shared" si="47"/>
        <v>7455.500000000001</v>
      </c>
      <c r="S205" s="152">
        <f t="shared" si="45"/>
        <v>100</v>
      </c>
      <c r="T205" s="152">
        <f t="shared" si="46"/>
        <v>21587</v>
      </c>
      <c r="U205" s="153">
        <v>149.11</v>
      </c>
      <c r="V205" s="145">
        <f t="shared" si="48"/>
        <v>14911.000000000002</v>
      </c>
      <c r="W205" s="154">
        <v>0</v>
      </c>
      <c r="X205" s="155">
        <f t="shared" si="43"/>
        <v>0</v>
      </c>
      <c r="Y205" s="156"/>
      <c r="Z205" s="156">
        <f t="shared" si="52"/>
        <v>0</v>
      </c>
      <c r="AA205" s="156">
        <f t="shared" si="51"/>
        <v>22366.500000000004</v>
      </c>
      <c r="AB205" s="157">
        <f t="shared" si="49"/>
        <v>150</v>
      </c>
      <c r="AC205" s="152">
        <v>149.11</v>
      </c>
      <c r="AD205" s="158">
        <f t="shared" si="50"/>
        <v>22366.500000000004</v>
      </c>
    </row>
    <row r="206" spans="1:30" s="140" customFormat="1" ht="10.5">
      <c r="A206" s="150" t="s">
        <v>879</v>
      </c>
      <c r="B206" s="159" t="s">
        <v>880</v>
      </c>
      <c r="C206" s="163">
        <v>164.87</v>
      </c>
      <c r="D206" s="151"/>
      <c r="E206" s="151">
        <v>150</v>
      </c>
      <c r="F206" s="151"/>
      <c r="G206" s="152">
        <f t="shared" si="44"/>
        <v>150</v>
      </c>
      <c r="H206" s="152">
        <v>24730.5</v>
      </c>
      <c r="I206" s="152"/>
      <c r="J206" s="152"/>
      <c r="K206" s="152"/>
      <c r="L206" s="152">
        <v>0</v>
      </c>
      <c r="M206" s="152"/>
      <c r="N206" s="152">
        <v>0</v>
      </c>
      <c r="O206" s="152"/>
      <c r="P206" s="152"/>
      <c r="Q206" s="152">
        <v>79.29</v>
      </c>
      <c r="R206" s="144">
        <f t="shared" si="47"/>
        <v>11893.500000000002</v>
      </c>
      <c r="S206" s="152">
        <f t="shared" si="45"/>
        <v>0</v>
      </c>
      <c r="T206" s="152">
        <f t="shared" si="46"/>
        <v>0</v>
      </c>
      <c r="U206" s="153"/>
      <c r="V206" s="145">
        <f t="shared" si="48"/>
        <v>0</v>
      </c>
      <c r="W206" s="154">
        <v>0</v>
      </c>
      <c r="X206" s="155">
        <f t="shared" si="43"/>
        <v>0</v>
      </c>
      <c r="Y206" s="156"/>
      <c r="Z206" s="156">
        <f t="shared" si="52"/>
        <v>0</v>
      </c>
      <c r="AA206" s="156">
        <f t="shared" si="51"/>
        <v>11893.500000000002</v>
      </c>
      <c r="AB206" s="157">
        <f t="shared" si="49"/>
        <v>150</v>
      </c>
      <c r="AC206" s="152">
        <v>79.29</v>
      </c>
      <c r="AD206" s="158">
        <f t="shared" si="50"/>
        <v>11893.500000000002</v>
      </c>
    </row>
    <row r="207" spans="1:30" s="140" customFormat="1" ht="10.5">
      <c r="A207" s="150" t="s">
        <v>879</v>
      </c>
      <c r="B207" s="159" t="s">
        <v>881</v>
      </c>
      <c r="C207" s="159">
        <v>1886</v>
      </c>
      <c r="D207" s="151"/>
      <c r="E207" s="151"/>
      <c r="F207" s="151"/>
      <c r="G207" s="152">
        <f t="shared" si="44"/>
        <v>0</v>
      </c>
      <c r="H207" s="152">
        <f>C207*G207</f>
        <v>0</v>
      </c>
      <c r="I207" s="152"/>
      <c r="J207" s="152">
        <v>0</v>
      </c>
      <c r="K207" s="152">
        <v>35</v>
      </c>
      <c r="L207" s="152">
        <v>66010</v>
      </c>
      <c r="M207" s="152"/>
      <c r="N207" s="152">
        <v>0</v>
      </c>
      <c r="O207" s="152"/>
      <c r="P207" s="152"/>
      <c r="Q207" s="152"/>
      <c r="R207" s="144">
        <f t="shared" si="47"/>
        <v>0</v>
      </c>
      <c r="S207" s="152">
        <f t="shared" si="45"/>
        <v>35</v>
      </c>
      <c r="T207" s="152">
        <f t="shared" si="46"/>
        <v>66010</v>
      </c>
      <c r="U207" s="153">
        <v>1886</v>
      </c>
      <c r="V207" s="145">
        <f t="shared" si="48"/>
        <v>66010</v>
      </c>
      <c r="W207" s="154">
        <v>0</v>
      </c>
      <c r="X207" s="155">
        <f t="shared" si="43"/>
        <v>0</v>
      </c>
      <c r="Y207" s="156"/>
      <c r="Z207" s="156">
        <f t="shared" si="52"/>
        <v>0</v>
      </c>
      <c r="AA207" s="156">
        <f t="shared" si="51"/>
        <v>66010</v>
      </c>
      <c r="AB207" s="157">
        <f t="shared" si="49"/>
        <v>35</v>
      </c>
      <c r="AC207" s="152">
        <v>1886</v>
      </c>
      <c r="AD207" s="158">
        <f t="shared" si="50"/>
        <v>66010</v>
      </c>
    </row>
    <row r="208" spans="1:30" s="140" customFormat="1" ht="10.5">
      <c r="A208" s="150" t="s">
        <v>882</v>
      </c>
      <c r="B208" s="159" t="s">
        <v>883</v>
      </c>
      <c r="C208" s="163">
        <v>41.28</v>
      </c>
      <c r="D208" s="151"/>
      <c r="E208" s="151">
        <v>50</v>
      </c>
      <c r="F208" s="151"/>
      <c r="G208" s="152">
        <f t="shared" si="44"/>
        <v>50</v>
      </c>
      <c r="H208" s="152">
        <v>2064</v>
      </c>
      <c r="I208" s="152"/>
      <c r="J208" s="152"/>
      <c r="K208" s="152"/>
      <c r="L208" s="152">
        <v>0</v>
      </c>
      <c r="M208" s="152"/>
      <c r="N208" s="152">
        <v>0</v>
      </c>
      <c r="O208" s="152"/>
      <c r="P208" s="152"/>
      <c r="Q208" s="152">
        <v>41.28</v>
      </c>
      <c r="R208" s="144">
        <f t="shared" si="47"/>
        <v>2064</v>
      </c>
      <c r="S208" s="152">
        <f t="shared" si="45"/>
        <v>0</v>
      </c>
      <c r="T208" s="152">
        <f t="shared" si="46"/>
        <v>0</v>
      </c>
      <c r="U208" s="153"/>
      <c r="V208" s="145">
        <f t="shared" si="48"/>
        <v>0</v>
      </c>
      <c r="W208" s="154">
        <v>0</v>
      </c>
      <c r="X208" s="155">
        <f t="shared" si="43"/>
        <v>0</v>
      </c>
      <c r="Y208" s="156"/>
      <c r="Z208" s="156">
        <f t="shared" si="52"/>
        <v>0</v>
      </c>
      <c r="AA208" s="156">
        <f t="shared" si="51"/>
        <v>2064</v>
      </c>
      <c r="AB208" s="157">
        <f t="shared" si="49"/>
        <v>50</v>
      </c>
      <c r="AC208" s="152">
        <v>41.28</v>
      </c>
      <c r="AD208" s="158">
        <f t="shared" si="50"/>
        <v>2064</v>
      </c>
    </row>
    <row r="209" spans="1:30" s="140" customFormat="1" ht="10.5">
      <c r="A209" s="150" t="s">
        <v>884</v>
      </c>
      <c r="B209" s="159" t="s">
        <v>885</v>
      </c>
      <c r="C209" s="163">
        <v>49.69</v>
      </c>
      <c r="D209" s="151"/>
      <c r="E209" s="151">
        <v>200</v>
      </c>
      <c r="F209" s="151">
        <v>10</v>
      </c>
      <c r="G209" s="152">
        <f t="shared" si="44"/>
        <v>210</v>
      </c>
      <c r="H209" s="152">
        <v>10434.9</v>
      </c>
      <c r="I209" s="152"/>
      <c r="J209" s="152"/>
      <c r="K209" s="152"/>
      <c r="L209" s="152">
        <v>0</v>
      </c>
      <c r="M209" s="152"/>
      <c r="N209" s="152">
        <v>0</v>
      </c>
      <c r="O209" s="152"/>
      <c r="P209" s="152"/>
      <c r="Q209" s="152">
        <v>32.27</v>
      </c>
      <c r="R209" s="144">
        <f t="shared" si="47"/>
        <v>6776.700000000001</v>
      </c>
      <c r="S209" s="152">
        <f t="shared" si="45"/>
        <v>0</v>
      </c>
      <c r="T209" s="152">
        <f t="shared" si="46"/>
        <v>0</v>
      </c>
      <c r="U209" s="153"/>
      <c r="V209" s="145">
        <f t="shared" si="48"/>
        <v>0</v>
      </c>
      <c r="W209" s="154">
        <v>0</v>
      </c>
      <c r="X209" s="155">
        <f t="shared" si="43"/>
        <v>0</v>
      </c>
      <c r="Y209" s="156"/>
      <c r="Z209" s="156">
        <f t="shared" si="52"/>
        <v>0</v>
      </c>
      <c r="AA209" s="156">
        <f t="shared" si="51"/>
        <v>6776.700000000001</v>
      </c>
      <c r="AB209" s="157">
        <f t="shared" si="49"/>
        <v>210</v>
      </c>
      <c r="AC209" s="152">
        <v>32.27</v>
      </c>
      <c r="AD209" s="158">
        <f t="shared" si="50"/>
        <v>6776.700000000001</v>
      </c>
    </row>
    <row r="210" spans="1:30" s="140" customFormat="1" ht="51">
      <c r="A210" s="150" t="s">
        <v>886</v>
      </c>
      <c r="B210" s="161" t="s">
        <v>887</v>
      </c>
      <c r="C210" s="162">
        <v>49.78</v>
      </c>
      <c r="D210" s="151">
        <v>10</v>
      </c>
      <c r="E210" s="151">
        <v>25</v>
      </c>
      <c r="F210" s="151"/>
      <c r="G210" s="152">
        <f t="shared" si="44"/>
        <v>35</v>
      </c>
      <c r="H210" s="152">
        <f>C210*G210</f>
        <v>1742.3</v>
      </c>
      <c r="I210" s="152"/>
      <c r="J210" s="152">
        <v>0</v>
      </c>
      <c r="K210" s="152"/>
      <c r="L210" s="152">
        <v>0</v>
      </c>
      <c r="M210" s="152"/>
      <c r="N210" s="152">
        <v>0</v>
      </c>
      <c r="O210" s="152"/>
      <c r="P210" s="152">
        <v>0</v>
      </c>
      <c r="Q210" s="152">
        <v>19.83</v>
      </c>
      <c r="R210" s="144">
        <f t="shared" si="47"/>
        <v>694.05</v>
      </c>
      <c r="S210" s="152">
        <f t="shared" si="45"/>
        <v>0</v>
      </c>
      <c r="T210" s="152">
        <f t="shared" si="46"/>
        <v>0</v>
      </c>
      <c r="U210" s="153"/>
      <c r="V210" s="145">
        <f t="shared" si="48"/>
        <v>0</v>
      </c>
      <c r="W210" s="154">
        <v>0</v>
      </c>
      <c r="X210" s="155">
        <f>W210*C210</f>
        <v>0</v>
      </c>
      <c r="Y210" s="156"/>
      <c r="Z210" s="156">
        <f t="shared" si="52"/>
        <v>0</v>
      </c>
      <c r="AA210" s="156">
        <f t="shared" si="51"/>
        <v>694.05</v>
      </c>
      <c r="AB210" s="157">
        <f t="shared" si="49"/>
        <v>35</v>
      </c>
      <c r="AC210" s="152">
        <v>19.83</v>
      </c>
      <c r="AD210" s="158">
        <f t="shared" si="50"/>
        <v>694.05</v>
      </c>
    </row>
    <row r="211" spans="1:30" s="140" customFormat="1" ht="10.5">
      <c r="A211" s="150" t="s">
        <v>886</v>
      </c>
      <c r="B211" s="151" t="s">
        <v>888</v>
      </c>
      <c r="C211" s="160">
        <v>10.8</v>
      </c>
      <c r="D211" s="151"/>
      <c r="E211" s="151">
        <v>200</v>
      </c>
      <c r="F211" s="151"/>
      <c r="G211" s="152">
        <f t="shared" si="44"/>
        <v>200</v>
      </c>
      <c r="H211" s="152">
        <f>C211*G211</f>
        <v>2160</v>
      </c>
      <c r="I211" s="152"/>
      <c r="J211" s="152"/>
      <c r="K211" s="152"/>
      <c r="L211" s="152">
        <v>0</v>
      </c>
      <c r="M211" s="152"/>
      <c r="N211" s="152">
        <v>0</v>
      </c>
      <c r="O211" s="152"/>
      <c r="P211" s="152">
        <v>0</v>
      </c>
      <c r="Q211" s="152">
        <v>15.47</v>
      </c>
      <c r="R211" s="144">
        <f t="shared" si="47"/>
        <v>3094</v>
      </c>
      <c r="S211" s="152">
        <f t="shared" si="45"/>
        <v>0</v>
      </c>
      <c r="T211" s="152">
        <f t="shared" si="46"/>
        <v>0</v>
      </c>
      <c r="U211" s="153"/>
      <c r="V211" s="145">
        <f t="shared" si="48"/>
        <v>0</v>
      </c>
      <c r="W211" s="154">
        <v>0</v>
      </c>
      <c r="X211" s="155">
        <f aca="true" t="shared" si="53" ref="X211:X216">C211*W211</f>
        <v>0</v>
      </c>
      <c r="Y211" s="156"/>
      <c r="Z211" s="156">
        <f t="shared" si="52"/>
        <v>0</v>
      </c>
      <c r="AA211" s="156">
        <f t="shared" si="51"/>
        <v>3094</v>
      </c>
      <c r="AB211" s="157">
        <f t="shared" si="49"/>
        <v>200</v>
      </c>
      <c r="AC211" s="152">
        <v>15.47</v>
      </c>
      <c r="AD211" s="158">
        <f t="shared" si="50"/>
        <v>3094</v>
      </c>
    </row>
    <row r="212" spans="1:30" s="140" customFormat="1" ht="10.5">
      <c r="A212" s="150" t="s">
        <v>886</v>
      </c>
      <c r="B212" s="159" t="s">
        <v>889</v>
      </c>
      <c r="C212" s="159">
        <v>14.27</v>
      </c>
      <c r="D212" s="151">
        <v>25</v>
      </c>
      <c r="E212" s="151">
        <v>1100</v>
      </c>
      <c r="F212" s="151">
        <v>15</v>
      </c>
      <c r="G212" s="152">
        <f t="shared" si="44"/>
        <v>1140</v>
      </c>
      <c r="H212" s="152">
        <f>C212*G212</f>
        <v>16267.8</v>
      </c>
      <c r="I212" s="152"/>
      <c r="J212" s="152">
        <v>0</v>
      </c>
      <c r="K212" s="152"/>
      <c r="L212" s="152">
        <v>0</v>
      </c>
      <c r="M212" s="152">
        <v>180</v>
      </c>
      <c r="N212" s="152">
        <v>2568.6</v>
      </c>
      <c r="O212" s="152"/>
      <c r="P212" s="152"/>
      <c r="Q212" s="152">
        <v>20.77</v>
      </c>
      <c r="R212" s="144">
        <f t="shared" si="47"/>
        <v>23677.8</v>
      </c>
      <c r="S212" s="152">
        <f t="shared" si="45"/>
        <v>180</v>
      </c>
      <c r="T212" s="152">
        <f t="shared" si="46"/>
        <v>2568.6</v>
      </c>
      <c r="U212" s="153">
        <v>20.77</v>
      </c>
      <c r="V212" s="145">
        <f t="shared" si="48"/>
        <v>3738.6</v>
      </c>
      <c r="W212" s="154">
        <v>0</v>
      </c>
      <c r="X212" s="155">
        <f t="shared" si="53"/>
        <v>0</v>
      </c>
      <c r="Y212" s="156"/>
      <c r="Z212" s="156">
        <f t="shared" si="52"/>
        <v>0</v>
      </c>
      <c r="AA212" s="156">
        <f t="shared" si="51"/>
        <v>27416.399999999998</v>
      </c>
      <c r="AB212" s="157">
        <f t="shared" si="49"/>
        <v>1320</v>
      </c>
      <c r="AC212" s="152">
        <v>20.77</v>
      </c>
      <c r="AD212" s="158">
        <f t="shared" si="50"/>
        <v>27416.399999999998</v>
      </c>
    </row>
    <row r="213" spans="1:30" s="140" customFormat="1" ht="10.5">
      <c r="A213" s="150" t="s">
        <v>890</v>
      </c>
      <c r="B213" s="159" t="s">
        <v>891</v>
      </c>
      <c r="C213" s="163">
        <v>3.56</v>
      </c>
      <c r="D213" s="151"/>
      <c r="E213" s="151">
        <v>100</v>
      </c>
      <c r="F213" s="151"/>
      <c r="G213" s="152">
        <f t="shared" si="44"/>
        <v>100</v>
      </c>
      <c r="H213" s="152">
        <v>356</v>
      </c>
      <c r="I213" s="152"/>
      <c r="J213" s="152"/>
      <c r="K213" s="152"/>
      <c r="L213" s="152">
        <v>0</v>
      </c>
      <c r="M213" s="152"/>
      <c r="N213" s="152">
        <v>0</v>
      </c>
      <c r="O213" s="152"/>
      <c r="P213" s="152"/>
      <c r="Q213" s="152">
        <v>2.75</v>
      </c>
      <c r="R213" s="144">
        <f t="shared" si="47"/>
        <v>275</v>
      </c>
      <c r="S213" s="152">
        <f t="shared" si="45"/>
        <v>0</v>
      </c>
      <c r="T213" s="152">
        <f t="shared" si="46"/>
        <v>0</v>
      </c>
      <c r="U213" s="153"/>
      <c r="V213" s="145">
        <f t="shared" si="48"/>
        <v>0</v>
      </c>
      <c r="W213" s="154">
        <v>0</v>
      </c>
      <c r="X213" s="155">
        <f t="shared" si="53"/>
        <v>0</v>
      </c>
      <c r="Y213" s="156"/>
      <c r="Z213" s="156">
        <f t="shared" si="52"/>
        <v>0</v>
      </c>
      <c r="AA213" s="156">
        <f t="shared" si="51"/>
        <v>275</v>
      </c>
      <c r="AB213" s="157">
        <f t="shared" si="49"/>
        <v>100</v>
      </c>
      <c r="AC213" s="152">
        <v>2.75</v>
      </c>
      <c r="AD213" s="158">
        <f t="shared" si="50"/>
        <v>275</v>
      </c>
    </row>
    <row r="214" spans="1:30" s="140" customFormat="1" ht="10.5">
      <c r="A214" s="150" t="s">
        <v>892</v>
      </c>
      <c r="B214" s="151" t="s">
        <v>893</v>
      </c>
      <c r="C214" s="160">
        <v>46.87</v>
      </c>
      <c r="D214" s="151"/>
      <c r="E214" s="152">
        <v>50</v>
      </c>
      <c r="F214" s="151"/>
      <c r="G214" s="152">
        <f t="shared" si="44"/>
        <v>50</v>
      </c>
      <c r="H214" s="152">
        <f>C214*G214</f>
        <v>2343.5</v>
      </c>
      <c r="I214" s="152"/>
      <c r="J214" s="152"/>
      <c r="K214" s="152"/>
      <c r="L214" s="152"/>
      <c r="M214" s="152"/>
      <c r="N214" s="152">
        <v>0</v>
      </c>
      <c r="O214" s="152"/>
      <c r="P214" s="152">
        <v>0</v>
      </c>
      <c r="Q214" s="152">
        <v>43.5</v>
      </c>
      <c r="R214" s="144">
        <f t="shared" si="47"/>
        <v>2175</v>
      </c>
      <c r="S214" s="152">
        <f t="shared" si="45"/>
        <v>0</v>
      </c>
      <c r="T214" s="152">
        <f t="shared" si="46"/>
        <v>0</v>
      </c>
      <c r="U214" s="153"/>
      <c r="V214" s="145">
        <f t="shared" si="48"/>
        <v>0</v>
      </c>
      <c r="W214" s="154">
        <v>30</v>
      </c>
      <c r="X214" s="155">
        <f t="shared" si="53"/>
        <v>1406.1</v>
      </c>
      <c r="Y214" s="156">
        <v>43.5</v>
      </c>
      <c r="Z214" s="156">
        <f t="shared" si="52"/>
        <v>1305</v>
      </c>
      <c r="AA214" s="156">
        <f t="shared" si="51"/>
        <v>3480</v>
      </c>
      <c r="AB214" s="157">
        <f t="shared" si="49"/>
        <v>80</v>
      </c>
      <c r="AC214" s="152">
        <v>43.5</v>
      </c>
      <c r="AD214" s="158">
        <f t="shared" si="50"/>
        <v>3480</v>
      </c>
    </row>
    <row r="215" spans="1:30" s="140" customFormat="1" ht="30.75">
      <c r="A215" s="150" t="s">
        <v>894</v>
      </c>
      <c r="B215" s="161" t="s">
        <v>895</v>
      </c>
      <c r="C215" s="162">
        <v>16.32</v>
      </c>
      <c r="D215" s="151"/>
      <c r="E215" s="151">
        <v>50</v>
      </c>
      <c r="F215" s="151"/>
      <c r="G215" s="152">
        <f t="shared" si="44"/>
        <v>50</v>
      </c>
      <c r="H215" s="152">
        <v>816</v>
      </c>
      <c r="I215" s="152"/>
      <c r="J215" s="152"/>
      <c r="K215" s="152"/>
      <c r="L215" s="152">
        <v>0</v>
      </c>
      <c r="M215" s="152"/>
      <c r="N215" s="152">
        <v>0</v>
      </c>
      <c r="O215" s="152"/>
      <c r="P215" s="152"/>
      <c r="Q215" s="152">
        <v>51.43</v>
      </c>
      <c r="R215" s="144">
        <f t="shared" si="47"/>
        <v>2571.5</v>
      </c>
      <c r="S215" s="152">
        <f t="shared" si="45"/>
        <v>0</v>
      </c>
      <c r="T215" s="152">
        <f t="shared" si="46"/>
        <v>0</v>
      </c>
      <c r="U215" s="153"/>
      <c r="V215" s="145">
        <f t="shared" si="48"/>
        <v>0</v>
      </c>
      <c r="W215" s="154">
        <v>0</v>
      </c>
      <c r="X215" s="155">
        <f t="shared" si="53"/>
        <v>0</v>
      </c>
      <c r="Y215" s="156"/>
      <c r="Z215" s="156">
        <f t="shared" si="52"/>
        <v>0</v>
      </c>
      <c r="AA215" s="156">
        <f t="shared" si="51"/>
        <v>2571.5</v>
      </c>
      <c r="AB215" s="157">
        <f t="shared" si="49"/>
        <v>50</v>
      </c>
      <c r="AC215" s="152">
        <v>51.43</v>
      </c>
      <c r="AD215" s="158">
        <f t="shared" si="50"/>
        <v>2571.5</v>
      </c>
    </row>
    <row r="216" spans="1:30" s="140" customFormat="1" ht="10.5">
      <c r="A216" s="150" t="s">
        <v>894</v>
      </c>
      <c r="B216" s="159" t="s">
        <v>896</v>
      </c>
      <c r="C216" s="159">
        <v>27.1</v>
      </c>
      <c r="D216" s="151"/>
      <c r="E216" s="151">
        <v>670</v>
      </c>
      <c r="F216" s="151">
        <v>200</v>
      </c>
      <c r="G216" s="152">
        <f t="shared" si="44"/>
        <v>870</v>
      </c>
      <c r="H216" s="152">
        <f aca="true" t="shared" si="54" ref="H216:H225">C216*G216</f>
        <v>23577</v>
      </c>
      <c r="I216" s="152"/>
      <c r="J216" s="152">
        <v>0</v>
      </c>
      <c r="K216" s="152">
        <v>40</v>
      </c>
      <c r="L216" s="152">
        <v>1084</v>
      </c>
      <c r="M216" s="152"/>
      <c r="N216" s="152">
        <v>0</v>
      </c>
      <c r="O216" s="152"/>
      <c r="P216" s="152"/>
      <c r="Q216" s="152">
        <v>23.89</v>
      </c>
      <c r="R216" s="144">
        <f t="shared" si="47"/>
        <v>20784.3</v>
      </c>
      <c r="S216" s="152">
        <f t="shared" si="45"/>
        <v>40</v>
      </c>
      <c r="T216" s="152">
        <f t="shared" si="46"/>
        <v>1084</v>
      </c>
      <c r="U216" s="153">
        <v>23.89</v>
      </c>
      <c r="V216" s="145">
        <f t="shared" si="48"/>
        <v>955.6</v>
      </c>
      <c r="W216" s="154">
        <v>0</v>
      </c>
      <c r="X216" s="155">
        <f t="shared" si="53"/>
        <v>0</v>
      </c>
      <c r="Y216" s="156"/>
      <c r="Z216" s="156">
        <f t="shared" si="52"/>
        <v>0</v>
      </c>
      <c r="AA216" s="156">
        <f t="shared" si="51"/>
        <v>21739.899999999998</v>
      </c>
      <c r="AB216" s="157">
        <f t="shared" si="49"/>
        <v>910</v>
      </c>
      <c r="AC216" s="152">
        <v>23.89</v>
      </c>
      <c r="AD216" s="158">
        <f t="shared" si="50"/>
        <v>21739.9</v>
      </c>
    </row>
    <row r="217" spans="1:30" s="140" customFormat="1" ht="10.5">
      <c r="A217" s="150" t="s">
        <v>897</v>
      </c>
      <c r="B217" s="159" t="s">
        <v>898</v>
      </c>
      <c r="C217" s="163">
        <v>355.65</v>
      </c>
      <c r="D217" s="151">
        <v>10</v>
      </c>
      <c r="E217" s="151">
        <v>315</v>
      </c>
      <c r="F217" s="151"/>
      <c r="G217" s="152">
        <f t="shared" si="44"/>
        <v>325</v>
      </c>
      <c r="H217" s="152">
        <f t="shared" si="54"/>
        <v>115586.24999999999</v>
      </c>
      <c r="I217" s="152"/>
      <c r="J217" s="152">
        <v>0</v>
      </c>
      <c r="K217" s="152">
        <v>178</v>
      </c>
      <c r="L217" s="152">
        <v>63305.7</v>
      </c>
      <c r="M217" s="152"/>
      <c r="N217" s="152">
        <v>0</v>
      </c>
      <c r="O217" s="152">
        <v>168</v>
      </c>
      <c r="P217" s="152">
        <v>59749.2</v>
      </c>
      <c r="Q217" s="152">
        <v>280.8</v>
      </c>
      <c r="R217" s="144">
        <f t="shared" si="47"/>
        <v>91260</v>
      </c>
      <c r="S217" s="152">
        <f t="shared" si="45"/>
        <v>346</v>
      </c>
      <c r="T217" s="152">
        <f t="shared" si="46"/>
        <v>123054.9</v>
      </c>
      <c r="U217" s="153">
        <v>280.8</v>
      </c>
      <c r="V217" s="145">
        <f t="shared" si="48"/>
        <v>97156.8</v>
      </c>
      <c r="W217" s="154">
        <v>0</v>
      </c>
      <c r="X217" s="155">
        <f>W217*C217</f>
        <v>0</v>
      </c>
      <c r="Y217" s="156"/>
      <c r="Z217" s="156">
        <f t="shared" si="52"/>
        <v>0</v>
      </c>
      <c r="AA217" s="156">
        <f t="shared" si="51"/>
        <v>188416.8</v>
      </c>
      <c r="AB217" s="157">
        <f t="shared" si="49"/>
        <v>671</v>
      </c>
      <c r="AC217" s="152">
        <v>280.8</v>
      </c>
      <c r="AD217" s="158">
        <f t="shared" si="50"/>
        <v>188416.80000000002</v>
      </c>
    </row>
    <row r="218" spans="1:30" s="140" customFormat="1" ht="10.5">
      <c r="A218" s="150" t="s">
        <v>897</v>
      </c>
      <c r="B218" s="159" t="s">
        <v>899</v>
      </c>
      <c r="C218" s="163">
        <v>64.77</v>
      </c>
      <c r="D218" s="151">
        <v>280</v>
      </c>
      <c r="E218" s="151">
        <v>300</v>
      </c>
      <c r="F218" s="151"/>
      <c r="G218" s="152">
        <f t="shared" si="44"/>
        <v>580</v>
      </c>
      <c r="H218" s="152">
        <f t="shared" si="54"/>
        <v>37566.6</v>
      </c>
      <c r="I218" s="152">
        <v>32</v>
      </c>
      <c r="J218" s="152">
        <v>2072.64</v>
      </c>
      <c r="K218" s="152">
        <v>40</v>
      </c>
      <c r="L218" s="152">
        <v>2590.8</v>
      </c>
      <c r="M218" s="152"/>
      <c r="N218" s="152">
        <v>0</v>
      </c>
      <c r="O218" s="152"/>
      <c r="P218" s="152">
        <v>0</v>
      </c>
      <c r="Q218" s="152">
        <v>25.18</v>
      </c>
      <c r="R218" s="144">
        <f t="shared" si="47"/>
        <v>14604.4</v>
      </c>
      <c r="S218" s="152">
        <f t="shared" si="45"/>
        <v>72</v>
      </c>
      <c r="T218" s="152">
        <f t="shared" si="46"/>
        <v>4663.44</v>
      </c>
      <c r="U218" s="153">
        <v>25.18</v>
      </c>
      <c r="V218" s="145">
        <f t="shared" si="48"/>
        <v>1812.96</v>
      </c>
      <c r="W218" s="154">
        <v>0</v>
      </c>
      <c r="X218" s="155">
        <f>W218*C218</f>
        <v>0</v>
      </c>
      <c r="Y218" s="156"/>
      <c r="Z218" s="156">
        <f t="shared" si="52"/>
        <v>0</v>
      </c>
      <c r="AA218" s="156">
        <f t="shared" si="51"/>
        <v>16417.36</v>
      </c>
      <c r="AB218" s="157">
        <f t="shared" si="49"/>
        <v>652</v>
      </c>
      <c r="AC218" s="152">
        <v>25.18</v>
      </c>
      <c r="AD218" s="158">
        <f t="shared" si="50"/>
        <v>16417.36</v>
      </c>
    </row>
    <row r="219" spans="1:30" s="140" customFormat="1" ht="30.75">
      <c r="A219" s="150" t="s">
        <v>897</v>
      </c>
      <c r="B219" s="161" t="s">
        <v>900</v>
      </c>
      <c r="C219" s="162">
        <v>9.99</v>
      </c>
      <c r="D219" s="151">
        <v>15</v>
      </c>
      <c r="E219" s="151">
        <v>815</v>
      </c>
      <c r="F219" s="151"/>
      <c r="G219" s="152">
        <f t="shared" si="44"/>
        <v>830</v>
      </c>
      <c r="H219" s="152">
        <f t="shared" si="54"/>
        <v>8291.7</v>
      </c>
      <c r="I219" s="152"/>
      <c r="J219" s="152"/>
      <c r="K219" s="152">
        <v>10</v>
      </c>
      <c r="L219" s="152">
        <v>99.9</v>
      </c>
      <c r="M219" s="152">
        <v>140</v>
      </c>
      <c r="N219" s="152">
        <v>1398.6</v>
      </c>
      <c r="O219" s="152">
        <v>4</v>
      </c>
      <c r="P219" s="152">
        <v>39.96</v>
      </c>
      <c r="Q219" s="152">
        <v>9.3</v>
      </c>
      <c r="R219" s="144">
        <f t="shared" si="47"/>
        <v>7719.000000000001</v>
      </c>
      <c r="S219" s="152">
        <f t="shared" si="45"/>
        <v>154</v>
      </c>
      <c r="T219" s="152">
        <f t="shared" si="46"/>
        <v>1538.46</v>
      </c>
      <c r="U219" s="153">
        <v>9.3</v>
      </c>
      <c r="V219" s="145">
        <f t="shared" si="48"/>
        <v>1432.2</v>
      </c>
      <c r="W219" s="154">
        <v>0</v>
      </c>
      <c r="X219" s="155">
        <f aca="true" t="shared" si="55" ref="X219:X232">C219*W219</f>
        <v>0</v>
      </c>
      <c r="Y219" s="156"/>
      <c r="Z219" s="156">
        <f t="shared" si="52"/>
        <v>0</v>
      </c>
      <c r="AA219" s="156">
        <f t="shared" si="51"/>
        <v>9151.2</v>
      </c>
      <c r="AB219" s="157">
        <f t="shared" si="49"/>
        <v>984</v>
      </c>
      <c r="AC219" s="152">
        <v>9.3</v>
      </c>
      <c r="AD219" s="158">
        <f t="shared" si="50"/>
        <v>9151.2</v>
      </c>
    </row>
    <row r="220" spans="1:30" s="140" customFormat="1" ht="30.75">
      <c r="A220" s="150" t="s">
        <v>897</v>
      </c>
      <c r="B220" s="161" t="s">
        <v>901</v>
      </c>
      <c r="C220" s="162">
        <v>93.06</v>
      </c>
      <c r="D220" s="151">
        <v>110</v>
      </c>
      <c r="E220" s="151">
        <v>400</v>
      </c>
      <c r="F220" s="151"/>
      <c r="G220" s="152">
        <f t="shared" si="44"/>
        <v>510</v>
      </c>
      <c r="H220" s="152">
        <f t="shared" si="54"/>
        <v>47460.6</v>
      </c>
      <c r="I220" s="152"/>
      <c r="J220" s="152"/>
      <c r="K220" s="152"/>
      <c r="L220" s="152">
        <v>0</v>
      </c>
      <c r="M220" s="152"/>
      <c r="N220" s="152">
        <v>0</v>
      </c>
      <c r="O220" s="152"/>
      <c r="P220" s="152">
        <v>0</v>
      </c>
      <c r="Q220" s="152">
        <v>58.44</v>
      </c>
      <c r="R220" s="144">
        <f t="shared" si="47"/>
        <v>29804.399999999998</v>
      </c>
      <c r="S220" s="152">
        <f t="shared" si="45"/>
        <v>0</v>
      </c>
      <c r="T220" s="152">
        <f t="shared" si="46"/>
        <v>0</v>
      </c>
      <c r="U220" s="153"/>
      <c r="V220" s="145">
        <f t="shared" si="48"/>
        <v>0</v>
      </c>
      <c r="W220" s="154">
        <v>0</v>
      </c>
      <c r="X220" s="155">
        <f t="shared" si="55"/>
        <v>0</v>
      </c>
      <c r="Y220" s="156"/>
      <c r="Z220" s="156">
        <f t="shared" si="52"/>
        <v>0</v>
      </c>
      <c r="AA220" s="156">
        <f t="shared" si="51"/>
        <v>29804.399999999998</v>
      </c>
      <c r="AB220" s="157">
        <f t="shared" si="49"/>
        <v>510</v>
      </c>
      <c r="AC220" s="152">
        <v>58.44</v>
      </c>
      <c r="AD220" s="158">
        <f t="shared" si="50"/>
        <v>29804.399999999998</v>
      </c>
    </row>
    <row r="221" spans="1:30" s="140" customFormat="1" ht="10.5">
      <c r="A221" s="150" t="s">
        <v>902</v>
      </c>
      <c r="B221" s="159" t="s">
        <v>903</v>
      </c>
      <c r="C221" s="159">
        <v>4246.32</v>
      </c>
      <c r="D221" s="151"/>
      <c r="E221" s="151"/>
      <c r="F221" s="151"/>
      <c r="G221" s="152">
        <f t="shared" si="44"/>
        <v>0</v>
      </c>
      <c r="H221" s="152">
        <f t="shared" si="54"/>
        <v>0</v>
      </c>
      <c r="I221" s="152"/>
      <c r="J221" s="152">
        <v>0</v>
      </c>
      <c r="K221" s="152">
        <v>20</v>
      </c>
      <c r="L221" s="152">
        <v>84926.4</v>
      </c>
      <c r="M221" s="152"/>
      <c r="N221" s="152">
        <v>0</v>
      </c>
      <c r="O221" s="152"/>
      <c r="P221" s="152"/>
      <c r="Q221" s="152"/>
      <c r="R221" s="144">
        <f t="shared" si="47"/>
        <v>0</v>
      </c>
      <c r="S221" s="152">
        <f t="shared" si="45"/>
        <v>20</v>
      </c>
      <c r="T221" s="152">
        <f t="shared" si="46"/>
        <v>84926.4</v>
      </c>
      <c r="U221" s="153">
        <v>5018</v>
      </c>
      <c r="V221" s="145">
        <f t="shared" si="48"/>
        <v>100360</v>
      </c>
      <c r="W221" s="154">
        <v>0</v>
      </c>
      <c r="X221" s="155">
        <f t="shared" si="55"/>
        <v>0</v>
      </c>
      <c r="Y221" s="156"/>
      <c r="Z221" s="156">
        <f t="shared" si="52"/>
        <v>0</v>
      </c>
      <c r="AA221" s="156">
        <f t="shared" si="51"/>
        <v>100360</v>
      </c>
      <c r="AB221" s="157">
        <f t="shared" si="49"/>
        <v>20</v>
      </c>
      <c r="AC221" s="152">
        <v>5018</v>
      </c>
      <c r="AD221" s="158">
        <f t="shared" si="50"/>
        <v>100360</v>
      </c>
    </row>
    <row r="222" spans="1:30" s="140" customFormat="1" ht="10.5">
      <c r="A222" s="150" t="s">
        <v>904</v>
      </c>
      <c r="B222" s="159" t="s">
        <v>905</v>
      </c>
      <c r="C222" s="163">
        <v>16.94</v>
      </c>
      <c r="D222" s="151">
        <v>60</v>
      </c>
      <c r="E222" s="151">
        <v>130</v>
      </c>
      <c r="F222" s="151"/>
      <c r="G222" s="152">
        <f t="shared" si="44"/>
        <v>190</v>
      </c>
      <c r="H222" s="152">
        <f t="shared" si="54"/>
        <v>3218.6000000000004</v>
      </c>
      <c r="I222" s="152"/>
      <c r="J222" s="152"/>
      <c r="K222" s="152"/>
      <c r="L222" s="152">
        <v>0</v>
      </c>
      <c r="M222" s="152"/>
      <c r="N222" s="152">
        <v>0</v>
      </c>
      <c r="O222" s="152"/>
      <c r="P222" s="152">
        <v>0</v>
      </c>
      <c r="Q222" s="152">
        <v>16.94</v>
      </c>
      <c r="R222" s="144">
        <f t="shared" si="47"/>
        <v>3218.6000000000004</v>
      </c>
      <c r="S222" s="152">
        <f t="shared" si="45"/>
        <v>0</v>
      </c>
      <c r="T222" s="152">
        <f t="shared" si="46"/>
        <v>0</v>
      </c>
      <c r="U222" s="153"/>
      <c r="V222" s="145">
        <f t="shared" si="48"/>
        <v>0</v>
      </c>
      <c r="W222" s="154">
        <v>0</v>
      </c>
      <c r="X222" s="155">
        <f t="shared" si="55"/>
        <v>0</v>
      </c>
      <c r="Y222" s="156"/>
      <c r="Z222" s="156">
        <f t="shared" si="52"/>
        <v>0</v>
      </c>
      <c r="AA222" s="156">
        <f t="shared" si="51"/>
        <v>3218.6000000000004</v>
      </c>
      <c r="AB222" s="157">
        <f t="shared" si="49"/>
        <v>190</v>
      </c>
      <c r="AC222" s="152">
        <v>16.94</v>
      </c>
      <c r="AD222" s="158">
        <f t="shared" si="50"/>
        <v>3218.6000000000004</v>
      </c>
    </row>
    <row r="223" spans="1:30" s="140" customFormat="1" ht="10.5">
      <c r="A223" s="150" t="s">
        <v>906</v>
      </c>
      <c r="B223" s="159" t="s">
        <v>907</v>
      </c>
      <c r="C223" s="163">
        <v>89.2</v>
      </c>
      <c r="D223" s="151"/>
      <c r="E223" s="151">
        <v>20</v>
      </c>
      <c r="F223" s="151"/>
      <c r="G223" s="152">
        <f t="shared" si="44"/>
        <v>20</v>
      </c>
      <c r="H223" s="152">
        <f t="shared" si="54"/>
        <v>1784</v>
      </c>
      <c r="I223" s="152"/>
      <c r="J223" s="152"/>
      <c r="K223" s="152"/>
      <c r="L223" s="152">
        <v>0</v>
      </c>
      <c r="M223" s="152"/>
      <c r="N223" s="152">
        <v>0</v>
      </c>
      <c r="O223" s="152"/>
      <c r="P223" s="152">
        <v>0</v>
      </c>
      <c r="Q223" s="152">
        <v>167</v>
      </c>
      <c r="R223" s="144">
        <f t="shared" si="47"/>
        <v>3340</v>
      </c>
      <c r="S223" s="152">
        <f t="shared" si="45"/>
        <v>0</v>
      </c>
      <c r="T223" s="152">
        <f t="shared" si="46"/>
        <v>0</v>
      </c>
      <c r="U223" s="153"/>
      <c r="V223" s="145">
        <f t="shared" si="48"/>
        <v>0</v>
      </c>
      <c r="W223" s="154">
        <v>0</v>
      </c>
      <c r="X223" s="155">
        <f t="shared" si="55"/>
        <v>0</v>
      </c>
      <c r="Y223" s="156"/>
      <c r="Z223" s="156">
        <f t="shared" si="52"/>
        <v>0</v>
      </c>
      <c r="AA223" s="156">
        <f t="shared" si="51"/>
        <v>3340</v>
      </c>
      <c r="AB223" s="157">
        <f t="shared" si="49"/>
        <v>20</v>
      </c>
      <c r="AC223" s="152">
        <v>167</v>
      </c>
      <c r="AD223" s="158">
        <f t="shared" si="50"/>
        <v>3340</v>
      </c>
    </row>
    <row r="224" spans="1:30" s="140" customFormat="1" ht="30.75">
      <c r="A224" s="150" t="s">
        <v>906</v>
      </c>
      <c r="B224" s="161" t="s">
        <v>908</v>
      </c>
      <c r="C224" s="162">
        <v>116.5</v>
      </c>
      <c r="D224" s="151"/>
      <c r="E224" s="151">
        <v>15</v>
      </c>
      <c r="F224" s="151"/>
      <c r="G224" s="152">
        <f t="shared" si="44"/>
        <v>15</v>
      </c>
      <c r="H224" s="152">
        <f t="shared" si="54"/>
        <v>1747.5</v>
      </c>
      <c r="I224" s="152"/>
      <c r="J224" s="152"/>
      <c r="K224" s="152"/>
      <c r="L224" s="152">
        <v>0</v>
      </c>
      <c r="M224" s="152"/>
      <c r="N224" s="152">
        <v>0</v>
      </c>
      <c r="O224" s="152"/>
      <c r="P224" s="152">
        <v>0</v>
      </c>
      <c r="Q224" s="152">
        <v>170.52</v>
      </c>
      <c r="R224" s="144">
        <f t="shared" si="47"/>
        <v>2557.8</v>
      </c>
      <c r="S224" s="152">
        <f t="shared" si="45"/>
        <v>0</v>
      </c>
      <c r="T224" s="152">
        <f t="shared" si="46"/>
        <v>0</v>
      </c>
      <c r="U224" s="153"/>
      <c r="V224" s="145">
        <f t="shared" si="48"/>
        <v>0</v>
      </c>
      <c r="W224" s="154">
        <v>0</v>
      </c>
      <c r="X224" s="155">
        <f t="shared" si="55"/>
        <v>0</v>
      </c>
      <c r="Y224" s="156"/>
      <c r="Z224" s="156">
        <f t="shared" si="52"/>
        <v>0</v>
      </c>
      <c r="AA224" s="156">
        <f t="shared" si="51"/>
        <v>2557.8</v>
      </c>
      <c r="AB224" s="157">
        <f t="shared" si="49"/>
        <v>15</v>
      </c>
      <c r="AC224" s="152">
        <v>170.52</v>
      </c>
      <c r="AD224" s="158">
        <f t="shared" si="50"/>
        <v>2557.8</v>
      </c>
    </row>
    <row r="225" spans="1:30" s="140" customFormat="1" ht="10.5">
      <c r="A225" s="150" t="s">
        <v>909</v>
      </c>
      <c r="B225" s="159" t="s">
        <v>910</v>
      </c>
      <c r="C225" s="159">
        <v>1754.06</v>
      </c>
      <c r="D225" s="151"/>
      <c r="E225" s="151"/>
      <c r="F225" s="151"/>
      <c r="G225" s="152">
        <f t="shared" si="44"/>
        <v>0</v>
      </c>
      <c r="H225" s="152">
        <f t="shared" si="54"/>
        <v>0</v>
      </c>
      <c r="I225" s="152"/>
      <c r="J225" s="152">
        <v>0</v>
      </c>
      <c r="K225" s="152">
        <v>20</v>
      </c>
      <c r="L225" s="152">
        <v>35081.2</v>
      </c>
      <c r="M225" s="152"/>
      <c r="N225" s="152">
        <v>0</v>
      </c>
      <c r="O225" s="152"/>
      <c r="P225" s="152"/>
      <c r="Q225" s="152"/>
      <c r="R225" s="144">
        <f t="shared" si="47"/>
        <v>0</v>
      </c>
      <c r="S225" s="152">
        <f t="shared" si="45"/>
        <v>20</v>
      </c>
      <c r="T225" s="152">
        <f t="shared" si="46"/>
        <v>35081.2</v>
      </c>
      <c r="U225" s="153">
        <v>1705.36</v>
      </c>
      <c r="V225" s="145">
        <f t="shared" si="48"/>
        <v>34107.2</v>
      </c>
      <c r="W225" s="154">
        <v>0</v>
      </c>
      <c r="X225" s="155">
        <f t="shared" si="55"/>
        <v>0</v>
      </c>
      <c r="Y225" s="156"/>
      <c r="Z225" s="156">
        <f t="shared" si="52"/>
        <v>0</v>
      </c>
      <c r="AA225" s="156">
        <f t="shared" si="51"/>
        <v>34107.2</v>
      </c>
      <c r="AB225" s="157">
        <f t="shared" si="49"/>
        <v>20</v>
      </c>
      <c r="AC225" s="152">
        <v>1705.36</v>
      </c>
      <c r="AD225" s="158">
        <f t="shared" si="50"/>
        <v>34107.2</v>
      </c>
    </row>
    <row r="226" spans="1:30" s="140" customFormat="1" ht="10.5">
      <c r="A226" s="150" t="s">
        <v>911</v>
      </c>
      <c r="B226" s="159" t="s">
        <v>912</v>
      </c>
      <c r="C226" s="163">
        <v>172.12</v>
      </c>
      <c r="D226" s="151"/>
      <c r="E226" s="151">
        <v>50</v>
      </c>
      <c r="F226" s="151"/>
      <c r="G226" s="152">
        <f t="shared" si="44"/>
        <v>50</v>
      </c>
      <c r="H226" s="152">
        <v>8606</v>
      </c>
      <c r="I226" s="152"/>
      <c r="J226" s="152"/>
      <c r="K226" s="152"/>
      <c r="L226" s="152">
        <v>0</v>
      </c>
      <c r="M226" s="152"/>
      <c r="N226" s="152">
        <v>0</v>
      </c>
      <c r="O226" s="152"/>
      <c r="P226" s="152"/>
      <c r="Q226" s="152">
        <v>194.84</v>
      </c>
      <c r="R226" s="144">
        <f t="shared" si="47"/>
        <v>9742</v>
      </c>
      <c r="S226" s="152">
        <f t="shared" si="45"/>
        <v>0</v>
      </c>
      <c r="T226" s="152">
        <f t="shared" si="46"/>
        <v>0</v>
      </c>
      <c r="U226" s="153"/>
      <c r="V226" s="145">
        <f t="shared" si="48"/>
        <v>0</v>
      </c>
      <c r="W226" s="154">
        <v>0</v>
      </c>
      <c r="X226" s="155">
        <f t="shared" si="55"/>
        <v>0</v>
      </c>
      <c r="Y226" s="156"/>
      <c r="Z226" s="156">
        <f t="shared" si="52"/>
        <v>0</v>
      </c>
      <c r="AA226" s="156">
        <f t="shared" si="51"/>
        <v>9742</v>
      </c>
      <c r="AB226" s="157">
        <f t="shared" si="49"/>
        <v>50</v>
      </c>
      <c r="AC226" s="152">
        <v>194.84</v>
      </c>
      <c r="AD226" s="158">
        <f t="shared" si="50"/>
        <v>9742</v>
      </c>
    </row>
    <row r="227" spans="1:30" s="140" customFormat="1" ht="10.5">
      <c r="A227" s="150" t="s">
        <v>913</v>
      </c>
      <c r="B227" s="159" t="s">
        <v>914</v>
      </c>
      <c r="C227" s="163">
        <v>40.66</v>
      </c>
      <c r="D227" s="151"/>
      <c r="E227" s="151">
        <v>75</v>
      </c>
      <c r="F227" s="151"/>
      <c r="G227" s="152">
        <f t="shared" si="44"/>
        <v>75</v>
      </c>
      <c r="H227" s="152">
        <v>3049.5</v>
      </c>
      <c r="I227" s="152"/>
      <c r="J227" s="152"/>
      <c r="K227" s="152"/>
      <c r="L227" s="152">
        <v>0</v>
      </c>
      <c r="M227" s="152"/>
      <c r="N227" s="152">
        <v>0</v>
      </c>
      <c r="O227" s="152"/>
      <c r="P227" s="152"/>
      <c r="Q227" s="152">
        <v>50.16</v>
      </c>
      <c r="R227" s="144">
        <f t="shared" si="47"/>
        <v>3761.9999999999995</v>
      </c>
      <c r="S227" s="152">
        <f t="shared" si="45"/>
        <v>0</v>
      </c>
      <c r="T227" s="152">
        <f t="shared" si="46"/>
        <v>0</v>
      </c>
      <c r="U227" s="153"/>
      <c r="V227" s="145">
        <f t="shared" si="48"/>
        <v>0</v>
      </c>
      <c r="W227" s="154">
        <v>0</v>
      </c>
      <c r="X227" s="155">
        <f t="shared" si="55"/>
        <v>0</v>
      </c>
      <c r="Y227" s="156"/>
      <c r="Z227" s="156">
        <f t="shared" si="52"/>
        <v>0</v>
      </c>
      <c r="AA227" s="156">
        <f t="shared" si="51"/>
        <v>3761.9999999999995</v>
      </c>
      <c r="AB227" s="157">
        <f t="shared" si="49"/>
        <v>75</v>
      </c>
      <c r="AC227" s="152">
        <v>50.16</v>
      </c>
      <c r="AD227" s="158">
        <f t="shared" si="50"/>
        <v>3761.9999999999995</v>
      </c>
    </row>
    <row r="228" spans="1:30" s="140" customFormat="1" ht="10.5">
      <c r="A228" s="150" t="s">
        <v>913</v>
      </c>
      <c r="B228" s="159" t="s">
        <v>915</v>
      </c>
      <c r="C228" s="159">
        <v>21.46</v>
      </c>
      <c r="D228" s="151"/>
      <c r="E228" s="151">
        <v>1230</v>
      </c>
      <c r="F228" s="151">
        <v>660</v>
      </c>
      <c r="G228" s="152">
        <f t="shared" si="44"/>
        <v>1890</v>
      </c>
      <c r="H228" s="152">
        <f>C228*G228</f>
        <v>40559.4</v>
      </c>
      <c r="I228" s="152">
        <v>30</v>
      </c>
      <c r="J228" s="152">
        <v>643.8</v>
      </c>
      <c r="K228" s="152">
        <v>130</v>
      </c>
      <c r="L228" s="152">
        <v>2789.8</v>
      </c>
      <c r="M228" s="152">
        <v>50</v>
      </c>
      <c r="N228" s="152">
        <v>1073</v>
      </c>
      <c r="O228" s="152"/>
      <c r="P228" s="152"/>
      <c r="Q228" s="152">
        <v>27.05</v>
      </c>
      <c r="R228" s="144">
        <f t="shared" si="47"/>
        <v>51124.5</v>
      </c>
      <c r="S228" s="152">
        <f t="shared" si="45"/>
        <v>210</v>
      </c>
      <c r="T228" s="152">
        <f t="shared" si="46"/>
        <v>4506.6</v>
      </c>
      <c r="U228" s="153">
        <v>27.05</v>
      </c>
      <c r="V228" s="145">
        <f t="shared" si="48"/>
        <v>5680.5</v>
      </c>
      <c r="W228" s="154">
        <v>0</v>
      </c>
      <c r="X228" s="155">
        <f t="shared" si="55"/>
        <v>0</v>
      </c>
      <c r="Y228" s="156"/>
      <c r="Z228" s="156">
        <f t="shared" si="52"/>
        <v>0</v>
      </c>
      <c r="AA228" s="156">
        <f t="shared" si="51"/>
        <v>56805</v>
      </c>
      <c r="AB228" s="157">
        <f t="shared" si="49"/>
        <v>2100</v>
      </c>
      <c r="AC228" s="152">
        <v>27.05</v>
      </c>
      <c r="AD228" s="158">
        <f t="shared" si="50"/>
        <v>56805</v>
      </c>
    </row>
    <row r="229" spans="1:30" s="140" customFormat="1" ht="10.5">
      <c r="A229" s="150" t="s">
        <v>916</v>
      </c>
      <c r="B229" s="159" t="s">
        <v>917</v>
      </c>
      <c r="C229" s="159">
        <v>18.63</v>
      </c>
      <c r="D229" s="151">
        <v>25</v>
      </c>
      <c r="E229" s="151">
        <v>1050</v>
      </c>
      <c r="F229" s="151">
        <v>350</v>
      </c>
      <c r="G229" s="152">
        <f t="shared" si="44"/>
        <v>1425</v>
      </c>
      <c r="H229" s="152">
        <f>C229*G229</f>
        <v>26547.75</v>
      </c>
      <c r="I229" s="152">
        <v>30</v>
      </c>
      <c r="J229" s="152">
        <v>558.9</v>
      </c>
      <c r="K229" s="152">
        <v>20</v>
      </c>
      <c r="L229" s="152">
        <v>372.6</v>
      </c>
      <c r="M229" s="152"/>
      <c r="N229" s="152">
        <v>0</v>
      </c>
      <c r="O229" s="152"/>
      <c r="P229" s="152"/>
      <c r="Q229" s="152">
        <v>18.63</v>
      </c>
      <c r="R229" s="144">
        <f t="shared" si="47"/>
        <v>26547.75</v>
      </c>
      <c r="S229" s="152">
        <f t="shared" si="45"/>
        <v>50</v>
      </c>
      <c r="T229" s="152">
        <f t="shared" si="46"/>
        <v>931.5</v>
      </c>
      <c r="U229" s="153">
        <v>18.63</v>
      </c>
      <c r="V229" s="145">
        <f t="shared" si="48"/>
        <v>931.5</v>
      </c>
      <c r="W229" s="154">
        <v>0</v>
      </c>
      <c r="X229" s="155">
        <f t="shared" si="55"/>
        <v>0</v>
      </c>
      <c r="Y229" s="156"/>
      <c r="Z229" s="156">
        <f t="shared" si="52"/>
        <v>0</v>
      </c>
      <c r="AA229" s="156">
        <f t="shared" si="51"/>
        <v>27479.25</v>
      </c>
      <c r="AB229" s="157">
        <f t="shared" si="49"/>
        <v>1475</v>
      </c>
      <c r="AC229" s="152">
        <v>18.63</v>
      </c>
      <c r="AD229" s="158">
        <f t="shared" si="50"/>
        <v>27479.25</v>
      </c>
    </row>
    <row r="230" spans="1:30" s="140" customFormat="1" ht="10.5">
      <c r="A230" s="150" t="s">
        <v>918</v>
      </c>
      <c r="B230" s="159" t="s">
        <v>919</v>
      </c>
      <c r="C230" s="163">
        <v>30.25</v>
      </c>
      <c r="D230" s="151"/>
      <c r="E230" s="151">
        <v>18</v>
      </c>
      <c r="F230" s="151"/>
      <c r="G230" s="152">
        <f t="shared" si="44"/>
        <v>18</v>
      </c>
      <c r="H230" s="152">
        <v>544.5</v>
      </c>
      <c r="I230" s="152"/>
      <c r="J230" s="152"/>
      <c r="K230" s="152"/>
      <c r="L230" s="152">
        <v>0</v>
      </c>
      <c r="M230" s="152"/>
      <c r="N230" s="152">
        <v>0</v>
      </c>
      <c r="O230" s="152"/>
      <c r="P230" s="152"/>
      <c r="Q230" s="152">
        <v>30.25</v>
      </c>
      <c r="R230" s="144">
        <f t="shared" si="47"/>
        <v>544.5</v>
      </c>
      <c r="S230" s="152">
        <f t="shared" si="45"/>
        <v>0</v>
      </c>
      <c r="T230" s="152">
        <f t="shared" si="46"/>
        <v>0</v>
      </c>
      <c r="U230" s="153"/>
      <c r="V230" s="145">
        <f t="shared" si="48"/>
        <v>0</v>
      </c>
      <c r="W230" s="154">
        <v>0</v>
      </c>
      <c r="X230" s="155">
        <f t="shared" si="55"/>
        <v>0</v>
      </c>
      <c r="Y230" s="156"/>
      <c r="Z230" s="156">
        <f t="shared" si="52"/>
        <v>0</v>
      </c>
      <c r="AA230" s="156">
        <f t="shared" si="51"/>
        <v>544.5</v>
      </c>
      <c r="AB230" s="157">
        <f t="shared" si="49"/>
        <v>18</v>
      </c>
      <c r="AC230" s="152">
        <v>30.25</v>
      </c>
      <c r="AD230" s="158">
        <f t="shared" si="50"/>
        <v>544.5</v>
      </c>
    </row>
    <row r="231" spans="1:30" s="140" customFormat="1" ht="30.75">
      <c r="A231" s="150" t="s">
        <v>918</v>
      </c>
      <c r="B231" s="161" t="s">
        <v>920</v>
      </c>
      <c r="C231" s="162">
        <v>11.93</v>
      </c>
      <c r="D231" s="151"/>
      <c r="E231" s="151">
        <v>30</v>
      </c>
      <c r="F231" s="151"/>
      <c r="G231" s="152">
        <f t="shared" si="44"/>
        <v>30</v>
      </c>
      <c r="H231" s="152">
        <f aca="true" t="shared" si="56" ref="H231:H243">C231*G231</f>
        <v>357.9</v>
      </c>
      <c r="I231" s="152"/>
      <c r="J231" s="152"/>
      <c r="K231" s="152"/>
      <c r="L231" s="152">
        <v>0</v>
      </c>
      <c r="M231" s="152"/>
      <c r="N231" s="152">
        <v>0</v>
      </c>
      <c r="O231" s="152"/>
      <c r="P231" s="152">
        <v>0</v>
      </c>
      <c r="Q231" s="152">
        <v>11.93</v>
      </c>
      <c r="R231" s="144">
        <f t="shared" si="47"/>
        <v>357.9</v>
      </c>
      <c r="S231" s="152">
        <f t="shared" si="45"/>
        <v>0</v>
      </c>
      <c r="T231" s="152">
        <f t="shared" si="46"/>
        <v>0</v>
      </c>
      <c r="U231" s="153"/>
      <c r="V231" s="145">
        <f t="shared" si="48"/>
        <v>0</v>
      </c>
      <c r="W231" s="154">
        <v>0</v>
      </c>
      <c r="X231" s="155">
        <f t="shared" si="55"/>
        <v>0</v>
      </c>
      <c r="Y231" s="156"/>
      <c r="Z231" s="156">
        <f t="shared" si="52"/>
        <v>0</v>
      </c>
      <c r="AA231" s="156">
        <f t="shared" si="51"/>
        <v>357.9</v>
      </c>
      <c r="AB231" s="157">
        <f t="shared" si="49"/>
        <v>30</v>
      </c>
      <c r="AC231" s="152">
        <v>11.93</v>
      </c>
      <c r="AD231" s="158">
        <f t="shared" si="50"/>
        <v>357.9</v>
      </c>
    </row>
    <row r="232" spans="1:30" s="140" customFormat="1" ht="10.5">
      <c r="A232" s="150" t="s">
        <v>918</v>
      </c>
      <c r="B232" s="159" t="s">
        <v>921</v>
      </c>
      <c r="C232" s="159">
        <v>20.89</v>
      </c>
      <c r="D232" s="151">
        <v>40</v>
      </c>
      <c r="E232" s="151">
        <v>1650</v>
      </c>
      <c r="F232" s="151">
        <v>60</v>
      </c>
      <c r="G232" s="152">
        <f t="shared" si="44"/>
        <v>1750</v>
      </c>
      <c r="H232" s="152">
        <f t="shared" si="56"/>
        <v>36557.5</v>
      </c>
      <c r="I232" s="152"/>
      <c r="J232" s="152">
        <v>0</v>
      </c>
      <c r="K232" s="152">
        <v>280</v>
      </c>
      <c r="L232" s="152">
        <v>5849.2</v>
      </c>
      <c r="M232" s="152">
        <v>850</v>
      </c>
      <c r="N232" s="152">
        <v>17756.5</v>
      </c>
      <c r="O232" s="152"/>
      <c r="P232" s="152"/>
      <c r="Q232" s="152">
        <v>20.67</v>
      </c>
      <c r="R232" s="144">
        <f t="shared" si="47"/>
        <v>36172.5</v>
      </c>
      <c r="S232" s="152">
        <f t="shared" si="45"/>
        <v>1130</v>
      </c>
      <c r="T232" s="152">
        <f t="shared" si="46"/>
        <v>23605.7</v>
      </c>
      <c r="U232" s="153">
        <v>20.67</v>
      </c>
      <c r="V232" s="145">
        <f t="shared" si="48"/>
        <v>23357.100000000002</v>
      </c>
      <c r="W232" s="154">
        <v>0</v>
      </c>
      <c r="X232" s="155">
        <f t="shared" si="55"/>
        <v>0</v>
      </c>
      <c r="Y232" s="156"/>
      <c r="Z232" s="156">
        <f t="shared" si="52"/>
        <v>0</v>
      </c>
      <c r="AA232" s="156">
        <f t="shared" si="51"/>
        <v>59529.600000000006</v>
      </c>
      <c r="AB232" s="157">
        <f t="shared" si="49"/>
        <v>2880</v>
      </c>
      <c r="AC232" s="152">
        <v>20.67</v>
      </c>
      <c r="AD232" s="158">
        <f t="shared" si="50"/>
        <v>59529.600000000006</v>
      </c>
    </row>
    <row r="233" spans="1:30" s="140" customFormat="1" ht="41.25">
      <c r="A233" s="150" t="s">
        <v>922</v>
      </c>
      <c r="B233" s="161" t="s">
        <v>923</v>
      </c>
      <c r="C233" s="162">
        <v>52.52</v>
      </c>
      <c r="D233" s="151">
        <v>24</v>
      </c>
      <c r="E233" s="151">
        <v>45</v>
      </c>
      <c r="F233" s="151"/>
      <c r="G233" s="152">
        <f t="shared" si="44"/>
        <v>69</v>
      </c>
      <c r="H233" s="152">
        <f t="shared" si="56"/>
        <v>3623.88</v>
      </c>
      <c r="I233" s="152"/>
      <c r="J233" s="152">
        <v>0</v>
      </c>
      <c r="K233" s="152"/>
      <c r="L233" s="152">
        <v>0</v>
      </c>
      <c r="M233" s="152"/>
      <c r="N233" s="152">
        <v>0</v>
      </c>
      <c r="O233" s="152"/>
      <c r="P233" s="152">
        <v>0</v>
      </c>
      <c r="Q233" s="152">
        <v>30.12</v>
      </c>
      <c r="R233" s="144">
        <f t="shared" si="47"/>
        <v>2078.28</v>
      </c>
      <c r="S233" s="152">
        <f t="shared" si="45"/>
        <v>0</v>
      </c>
      <c r="T233" s="152">
        <f t="shared" si="46"/>
        <v>0</v>
      </c>
      <c r="U233" s="153"/>
      <c r="V233" s="145">
        <f t="shared" si="48"/>
        <v>0</v>
      </c>
      <c r="W233" s="154">
        <v>0</v>
      </c>
      <c r="X233" s="155">
        <f>W233*C233</f>
        <v>0</v>
      </c>
      <c r="Y233" s="156"/>
      <c r="Z233" s="156">
        <f t="shared" si="52"/>
        <v>0</v>
      </c>
      <c r="AA233" s="156">
        <f t="shared" si="51"/>
        <v>2078.28</v>
      </c>
      <c r="AB233" s="157">
        <f t="shared" si="49"/>
        <v>69</v>
      </c>
      <c r="AC233" s="152">
        <v>30.12</v>
      </c>
      <c r="AD233" s="158">
        <f t="shared" si="50"/>
        <v>2078.28</v>
      </c>
    </row>
    <row r="234" spans="1:30" s="140" customFormat="1" ht="10.5">
      <c r="A234" s="150" t="s">
        <v>922</v>
      </c>
      <c r="B234" s="159" t="s">
        <v>924</v>
      </c>
      <c r="C234" s="163">
        <v>59.57</v>
      </c>
      <c r="D234" s="151">
        <v>200</v>
      </c>
      <c r="E234" s="151">
        <v>540</v>
      </c>
      <c r="F234" s="151">
        <v>75</v>
      </c>
      <c r="G234" s="152">
        <f t="shared" si="44"/>
        <v>815</v>
      </c>
      <c r="H234" s="152">
        <f t="shared" si="56"/>
        <v>48549.55</v>
      </c>
      <c r="I234" s="152"/>
      <c r="J234" s="152">
        <v>0</v>
      </c>
      <c r="K234" s="152"/>
      <c r="L234" s="152">
        <v>0</v>
      </c>
      <c r="M234" s="152"/>
      <c r="N234" s="152">
        <v>0</v>
      </c>
      <c r="O234" s="152"/>
      <c r="P234" s="152">
        <v>0</v>
      </c>
      <c r="Q234" s="152">
        <v>17.56</v>
      </c>
      <c r="R234" s="144">
        <f t="shared" si="47"/>
        <v>14311.4</v>
      </c>
      <c r="S234" s="152">
        <f t="shared" si="45"/>
        <v>0</v>
      </c>
      <c r="T234" s="152">
        <f t="shared" si="46"/>
        <v>0</v>
      </c>
      <c r="U234" s="153"/>
      <c r="V234" s="145">
        <f t="shared" si="48"/>
        <v>0</v>
      </c>
      <c r="W234" s="154">
        <v>0</v>
      </c>
      <c r="X234" s="155">
        <f>W234*C234</f>
        <v>0</v>
      </c>
      <c r="Y234" s="156"/>
      <c r="Z234" s="156">
        <f t="shared" si="52"/>
        <v>0</v>
      </c>
      <c r="AA234" s="156">
        <f t="shared" si="51"/>
        <v>14311.4</v>
      </c>
      <c r="AB234" s="157">
        <f t="shared" si="49"/>
        <v>815</v>
      </c>
      <c r="AC234" s="152">
        <v>17.56</v>
      </c>
      <c r="AD234" s="158">
        <f t="shared" si="50"/>
        <v>14311.4</v>
      </c>
    </row>
    <row r="235" spans="1:30" s="140" customFormat="1" ht="10.5">
      <c r="A235" s="150" t="s">
        <v>922</v>
      </c>
      <c r="B235" s="159" t="s">
        <v>925</v>
      </c>
      <c r="C235" s="163">
        <v>61.6</v>
      </c>
      <c r="D235" s="151">
        <v>130</v>
      </c>
      <c r="E235" s="151">
        <v>50</v>
      </c>
      <c r="F235" s="151"/>
      <c r="G235" s="152">
        <f t="shared" si="44"/>
        <v>180</v>
      </c>
      <c r="H235" s="152">
        <f t="shared" si="56"/>
        <v>11088</v>
      </c>
      <c r="I235" s="152"/>
      <c r="J235" s="152">
        <v>0</v>
      </c>
      <c r="K235" s="152"/>
      <c r="L235" s="152">
        <v>0</v>
      </c>
      <c r="M235" s="152"/>
      <c r="N235" s="152">
        <v>0</v>
      </c>
      <c r="O235" s="152"/>
      <c r="P235" s="152">
        <v>0</v>
      </c>
      <c r="Q235" s="152">
        <v>22.58</v>
      </c>
      <c r="R235" s="144">
        <f t="shared" si="47"/>
        <v>4064.3999999999996</v>
      </c>
      <c r="S235" s="152">
        <f t="shared" si="45"/>
        <v>0</v>
      </c>
      <c r="T235" s="152">
        <f t="shared" si="46"/>
        <v>0</v>
      </c>
      <c r="U235" s="153"/>
      <c r="V235" s="145">
        <f t="shared" si="48"/>
        <v>0</v>
      </c>
      <c r="W235" s="154">
        <v>0</v>
      </c>
      <c r="X235" s="155">
        <f>W235*C235</f>
        <v>0</v>
      </c>
      <c r="Y235" s="156"/>
      <c r="Z235" s="156">
        <f t="shared" si="52"/>
        <v>0</v>
      </c>
      <c r="AA235" s="156">
        <f t="shared" si="51"/>
        <v>4064.3999999999996</v>
      </c>
      <c r="AB235" s="157">
        <f t="shared" si="49"/>
        <v>180</v>
      </c>
      <c r="AC235" s="152">
        <v>22.58</v>
      </c>
      <c r="AD235" s="158">
        <f t="shared" si="50"/>
        <v>4064.3999999999996</v>
      </c>
    </row>
    <row r="236" spans="1:30" s="140" customFormat="1" ht="10.5">
      <c r="A236" s="150" t="s">
        <v>922</v>
      </c>
      <c r="B236" s="159" t="s">
        <v>926</v>
      </c>
      <c r="C236" s="159">
        <v>27.32</v>
      </c>
      <c r="D236" s="151"/>
      <c r="E236" s="151">
        <v>1450</v>
      </c>
      <c r="F236" s="151"/>
      <c r="G236" s="152">
        <f t="shared" si="44"/>
        <v>1450</v>
      </c>
      <c r="H236" s="152">
        <f t="shared" si="56"/>
        <v>39614</v>
      </c>
      <c r="I236" s="152"/>
      <c r="J236" s="152">
        <v>0</v>
      </c>
      <c r="K236" s="152">
        <v>50</v>
      </c>
      <c r="L236" s="152">
        <v>1366</v>
      </c>
      <c r="M236" s="152"/>
      <c r="N236" s="152">
        <v>0</v>
      </c>
      <c r="O236" s="152"/>
      <c r="P236" s="152"/>
      <c r="Q236" s="152">
        <v>26.28</v>
      </c>
      <c r="R236" s="144">
        <f t="shared" si="47"/>
        <v>38106</v>
      </c>
      <c r="S236" s="152">
        <f t="shared" si="45"/>
        <v>50</v>
      </c>
      <c r="T236" s="152">
        <f t="shared" si="46"/>
        <v>1366</v>
      </c>
      <c r="U236" s="153">
        <v>26.28</v>
      </c>
      <c r="V236" s="145">
        <f t="shared" si="48"/>
        <v>1314</v>
      </c>
      <c r="W236" s="154">
        <v>0</v>
      </c>
      <c r="X236" s="155">
        <f aca="true" t="shared" si="57" ref="X236:X251">C236*W236</f>
        <v>0</v>
      </c>
      <c r="Y236" s="156"/>
      <c r="Z236" s="156">
        <f t="shared" si="52"/>
        <v>0</v>
      </c>
      <c r="AA236" s="156">
        <f t="shared" si="51"/>
        <v>39420</v>
      </c>
      <c r="AB236" s="157">
        <f t="shared" si="49"/>
        <v>1500</v>
      </c>
      <c r="AC236" s="152">
        <v>26.28</v>
      </c>
      <c r="AD236" s="158">
        <f t="shared" si="50"/>
        <v>39420</v>
      </c>
    </row>
    <row r="237" spans="1:30" s="140" customFormat="1" ht="10.5">
      <c r="A237" s="150" t="s">
        <v>922</v>
      </c>
      <c r="B237" s="159" t="s">
        <v>927</v>
      </c>
      <c r="C237" s="159">
        <v>33.8</v>
      </c>
      <c r="D237" s="151"/>
      <c r="E237" s="151">
        <v>70</v>
      </c>
      <c r="F237" s="151"/>
      <c r="G237" s="152">
        <f t="shared" si="44"/>
        <v>70</v>
      </c>
      <c r="H237" s="152">
        <f t="shared" si="56"/>
        <v>2366</v>
      </c>
      <c r="I237" s="152"/>
      <c r="J237" s="152">
        <v>0</v>
      </c>
      <c r="K237" s="152"/>
      <c r="L237" s="152">
        <v>0</v>
      </c>
      <c r="M237" s="152"/>
      <c r="N237" s="152">
        <v>0</v>
      </c>
      <c r="O237" s="152"/>
      <c r="P237" s="152"/>
      <c r="Q237" s="152">
        <v>31.73</v>
      </c>
      <c r="R237" s="144">
        <f t="shared" si="47"/>
        <v>2221.1</v>
      </c>
      <c r="S237" s="152">
        <f t="shared" si="45"/>
        <v>0</v>
      </c>
      <c r="T237" s="152">
        <f t="shared" si="46"/>
        <v>0</v>
      </c>
      <c r="U237" s="153"/>
      <c r="V237" s="145">
        <f t="shared" si="48"/>
        <v>0</v>
      </c>
      <c r="W237" s="154">
        <v>0</v>
      </c>
      <c r="X237" s="155">
        <f t="shared" si="57"/>
        <v>0</v>
      </c>
      <c r="Y237" s="156"/>
      <c r="Z237" s="156">
        <f t="shared" si="52"/>
        <v>0</v>
      </c>
      <c r="AA237" s="156">
        <f t="shared" si="51"/>
        <v>2221.1</v>
      </c>
      <c r="AB237" s="157">
        <f t="shared" si="49"/>
        <v>70</v>
      </c>
      <c r="AC237" s="152">
        <v>31.73</v>
      </c>
      <c r="AD237" s="158">
        <f t="shared" si="50"/>
        <v>2221.1</v>
      </c>
    </row>
    <row r="238" spans="1:30" s="140" customFormat="1" ht="10.5">
      <c r="A238" s="150" t="s">
        <v>922</v>
      </c>
      <c r="B238" s="159" t="s">
        <v>928</v>
      </c>
      <c r="C238" s="159">
        <v>27.49</v>
      </c>
      <c r="D238" s="151">
        <v>165</v>
      </c>
      <c r="E238" s="151">
        <v>620</v>
      </c>
      <c r="F238" s="151"/>
      <c r="G238" s="152">
        <f t="shared" si="44"/>
        <v>785</v>
      </c>
      <c r="H238" s="152">
        <f t="shared" si="56"/>
        <v>21579.649999999998</v>
      </c>
      <c r="I238" s="152"/>
      <c r="J238" s="152">
        <v>0</v>
      </c>
      <c r="K238" s="152"/>
      <c r="L238" s="152">
        <v>0</v>
      </c>
      <c r="M238" s="152"/>
      <c r="N238" s="152">
        <v>0</v>
      </c>
      <c r="O238" s="152"/>
      <c r="P238" s="152"/>
      <c r="Q238" s="152">
        <v>25.59</v>
      </c>
      <c r="R238" s="144">
        <f t="shared" si="47"/>
        <v>20088.15</v>
      </c>
      <c r="S238" s="152">
        <f t="shared" si="45"/>
        <v>0</v>
      </c>
      <c r="T238" s="152">
        <f t="shared" si="46"/>
        <v>0</v>
      </c>
      <c r="U238" s="153"/>
      <c r="V238" s="145">
        <f t="shared" si="48"/>
        <v>0</v>
      </c>
      <c r="W238" s="154">
        <v>0</v>
      </c>
      <c r="X238" s="155">
        <f t="shared" si="57"/>
        <v>0</v>
      </c>
      <c r="Y238" s="156"/>
      <c r="Z238" s="156">
        <f t="shared" si="52"/>
        <v>0</v>
      </c>
      <c r="AA238" s="156">
        <f t="shared" si="51"/>
        <v>20088.15</v>
      </c>
      <c r="AB238" s="157">
        <f t="shared" si="49"/>
        <v>785</v>
      </c>
      <c r="AC238" s="152">
        <v>25.59</v>
      </c>
      <c r="AD238" s="158">
        <f t="shared" si="50"/>
        <v>20088.15</v>
      </c>
    </row>
    <row r="239" spans="1:30" s="140" customFormat="1" ht="10.5">
      <c r="A239" s="150" t="s">
        <v>922</v>
      </c>
      <c r="B239" s="159" t="s">
        <v>929</v>
      </c>
      <c r="C239" s="159">
        <v>34.35</v>
      </c>
      <c r="D239" s="151">
        <v>90</v>
      </c>
      <c r="E239" s="151">
        <v>180</v>
      </c>
      <c r="F239" s="151"/>
      <c r="G239" s="152">
        <f t="shared" si="44"/>
        <v>270</v>
      </c>
      <c r="H239" s="152">
        <f t="shared" si="56"/>
        <v>9274.5</v>
      </c>
      <c r="I239" s="152"/>
      <c r="J239" s="152">
        <v>0</v>
      </c>
      <c r="K239" s="152"/>
      <c r="L239" s="152">
        <v>0</v>
      </c>
      <c r="M239" s="152"/>
      <c r="N239" s="152">
        <v>0</v>
      </c>
      <c r="O239" s="152"/>
      <c r="P239" s="152"/>
      <c r="Q239" s="152">
        <v>32.73</v>
      </c>
      <c r="R239" s="144">
        <f t="shared" si="47"/>
        <v>8837.099999999999</v>
      </c>
      <c r="S239" s="152">
        <f t="shared" si="45"/>
        <v>0</v>
      </c>
      <c r="T239" s="152">
        <f t="shared" si="46"/>
        <v>0</v>
      </c>
      <c r="U239" s="153"/>
      <c r="V239" s="145">
        <f t="shared" si="48"/>
        <v>0</v>
      </c>
      <c r="W239" s="154">
        <v>0</v>
      </c>
      <c r="X239" s="155">
        <f t="shared" si="57"/>
        <v>0</v>
      </c>
      <c r="Y239" s="156"/>
      <c r="Z239" s="156">
        <f t="shared" si="52"/>
        <v>0</v>
      </c>
      <c r="AA239" s="156">
        <f t="shared" si="51"/>
        <v>8837.099999999999</v>
      </c>
      <c r="AB239" s="157">
        <f t="shared" si="49"/>
        <v>270</v>
      </c>
      <c r="AC239" s="152">
        <v>32.73</v>
      </c>
      <c r="AD239" s="158">
        <f t="shared" si="50"/>
        <v>8837.099999999999</v>
      </c>
    </row>
    <row r="240" spans="1:30" s="140" customFormat="1" ht="10.5">
      <c r="A240" s="150" t="s">
        <v>922</v>
      </c>
      <c r="B240" s="159" t="s">
        <v>930</v>
      </c>
      <c r="C240" s="159">
        <v>24.39</v>
      </c>
      <c r="D240" s="151">
        <v>25</v>
      </c>
      <c r="E240" s="151">
        <v>60</v>
      </c>
      <c r="F240" s="151"/>
      <c r="G240" s="152">
        <f t="shared" si="44"/>
        <v>85</v>
      </c>
      <c r="H240" s="152">
        <f t="shared" si="56"/>
        <v>2073.15</v>
      </c>
      <c r="I240" s="152"/>
      <c r="J240" s="152">
        <v>0</v>
      </c>
      <c r="K240" s="152"/>
      <c r="L240" s="152">
        <v>0</v>
      </c>
      <c r="M240" s="152">
        <v>10</v>
      </c>
      <c r="N240" s="152">
        <v>243.9</v>
      </c>
      <c r="O240" s="152"/>
      <c r="P240" s="152"/>
      <c r="Q240" s="152">
        <v>13.33</v>
      </c>
      <c r="R240" s="144">
        <f t="shared" si="47"/>
        <v>1133.05</v>
      </c>
      <c r="S240" s="152">
        <f t="shared" si="45"/>
        <v>10</v>
      </c>
      <c r="T240" s="152">
        <f t="shared" si="46"/>
        <v>243.9</v>
      </c>
      <c r="U240" s="153">
        <v>13.33</v>
      </c>
      <c r="V240" s="145">
        <f t="shared" si="48"/>
        <v>133.3</v>
      </c>
      <c r="W240" s="154">
        <v>0</v>
      </c>
      <c r="X240" s="155">
        <f t="shared" si="57"/>
        <v>0</v>
      </c>
      <c r="Y240" s="156"/>
      <c r="Z240" s="156">
        <f t="shared" si="52"/>
        <v>0</v>
      </c>
      <c r="AA240" s="156">
        <f t="shared" si="51"/>
        <v>1266.35</v>
      </c>
      <c r="AB240" s="157">
        <f t="shared" si="49"/>
        <v>95</v>
      </c>
      <c r="AC240" s="152">
        <v>13.33</v>
      </c>
      <c r="AD240" s="158">
        <f t="shared" si="50"/>
        <v>1266.35</v>
      </c>
    </row>
    <row r="241" spans="1:30" s="140" customFormat="1" ht="10.5">
      <c r="A241" s="150" t="s">
        <v>931</v>
      </c>
      <c r="B241" s="151" t="s">
        <v>932</v>
      </c>
      <c r="C241" s="160">
        <v>242.12</v>
      </c>
      <c r="D241" s="151">
        <v>20</v>
      </c>
      <c r="E241" s="151">
        <v>55</v>
      </c>
      <c r="F241" s="151"/>
      <c r="G241" s="152">
        <f t="shared" si="44"/>
        <v>75</v>
      </c>
      <c r="H241" s="152">
        <f t="shared" si="56"/>
        <v>18159</v>
      </c>
      <c r="I241" s="152"/>
      <c r="J241" s="152"/>
      <c r="K241" s="152"/>
      <c r="L241" s="152">
        <v>0</v>
      </c>
      <c r="M241" s="152"/>
      <c r="N241" s="152">
        <v>0</v>
      </c>
      <c r="O241" s="152"/>
      <c r="P241" s="152">
        <v>0</v>
      </c>
      <c r="Q241" s="152">
        <v>259.11</v>
      </c>
      <c r="R241" s="144">
        <f t="shared" si="47"/>
        <v>19433.25</v>
      </c>
      <c r="S241" s="152">
        <f t="shared" si="45"/>
        <v>0</v>
      </c>
      <c r="T241" s="152">
        <f t="shared" si="46"/>
        <v>0</v>
      </c>
      <c r="U241" s="153"/>
      <c r="V241" s="145">
        <f t="shared" si="48"/>
        <v>0</v>
      </c>
      <c r="W241" s="154">
        <v>0</v>
      </c>
      <c r="X241" s="155">
        <f t="shared" si="57"/>
        <v>0</v>
      </c>
      <c r="Y241" s="156"/>
      <c r="Z241" s="156">
        <f t="shared" si="52"/>
        <v>0</v>
      </c>
      <c r="AA241" s="156">
        <f t="shared" si="51"/>
        <v>19433.25</v>
      </c>
      <c r="AB241" s="157">
        <f t="shared" si="49"/>
        <v>75</v>
      </c>
      <c r="AC241" s="152">
        <v>259.11</v>
      </c>
      <c r="AD241" s="158">
        <f t="shared" si="50"/>
        <v>19433.25</v>
      </c>
    </row>
    <row r="242" spans="1:30" s="140" customFormat="1" ht="30.75">
      <c r="A242" s="150" t="s">
        <v>933</v>
      </c>
      <c r="B242" s="161" t="s">
        <v>934</v>
      </c>
      <c r="C242" s="162">
        <v>130.27</v>
      </c>
      <c r="D242" s="151"/>
      <c r="E242" s="151"/>
      <c r="F242" s="151"/>
      <c r="G242" s="152">
        <f t="shared" si="44"/>
        <v>0</v>
      </c>
      <c r="H242" s="152">
        <f t="shared" si="56"/>
        <v>0</v>
      </c>
      <c r="I242" s="152"/>
      <c r="J242" s="152"/>
      <c r="K242" s="152"/>
      <c r="L242" s="152"/>
      <c r="M242" s="152"/>
      <c r="N242" s="152">
        <v>0</v>
      </c>
      <c r="O242" s="152"/>
      <c r="P242" s="152">
        <v>0</v>
      </c>
      <c r="Q242" s="152"/>
      <c r="R242" s="144">
        <f t="shared" si="47"/>
        <v>0</v>
      </c>
      <c r="S242" s="152">
        <f t="shared" si="45"/>
        <v>0</v>
      </c>
      <c r="T242" s="152">
        <f t="shared" si="46"/>
        <v>0</v>
      </c>
      <c r="U242" s="153"/>
      <c r="V242" s="145">
        <f t="shared" si="48"/>
        <v>0</v>
      </c>
      <c r="W242" s="154">
        <v>30</v>
      </c>
      <c r="X242" s="155">
        <f t="shared" si="57"/>
        <v>3908.1000000000004</v>
      </c>
      <c r="Y242" s="156">
        <v>129.84</v>
      </c>
      <c r="Z242" s="156">
        <f t="shared" si="52"/>
        <v>3895.2000000000003</v>
      </c>
      <c r="AA242" s="156">
        <f t="shared" si="51"/>
        <v>3895.2000000000003</v>
      </c>
      <c r="AB242" s="157">
        <f t="shared" si="49"/>
        <v>30</v>
      </c>
      <c r="AC242" s="157">
        <v>129.84</v>
      </c>
      <c r="AD242" s="158">
        <f t="shared" si="50"/>
        <v>3895.2000000000003</v>
      </c>
    </row>
    <row r="243" spans="1:30" s="140" customFormat="1" ht="10.5">
      <c r="A243" s="150" t="s">
        <v>935</v>
      </c>
      <c r="B243" s="159" t="s">
        <v>936</v>
      </c>
      <c r="C243" s="159">
        <v>841.56</v>
      </c>
      <c r="D243" s="151"/>
      <c r="E243" s="151"/>
      <c r="F243" s="151"/>
      <c r="G243" s="152">
        <f t="shared" si="44"/>
        <v>0</v>
      </c>
      <c r="H243" s="152">
        <f t="shared" si="56"/>
        <v>0</v>
      </c>
      <c r="I243" s="152"/>
      <c r="J243" s="152">
        <v>0</v>
      </c>
      <c r="K243" s="152">
        <v>50</v>
      </c>
      <c r="L243" s="152">
        <v>42078</v>
      </c>
      <c r="M243" s="152"/>
      <c r="N243" s="152">
        <v>0</v>
      </c>
      <c r="O243" s="152"/>
      <c r="P243" s="152"/>
      <c r="Q243" s="152"/>
      <c r="R243" s="144">
        <f t="shared" si="47"/>
        <v>0</v>
      </c>
      <c r="S243" s="152">
        <f t="shared" si="45"/>
        <v>50</v>
      </c>
      <c r="T243" s="152">
        <f t="shared" si="46"/>
        <v>42078</v>
      </c>
      <c r="U243" s="153">
        <v>839.92</v>
      </c>
      <c r="V243" s="145">
        <f t="shared" si="48"/>
        <v>41996</v>
      </c>
      <c r="W243" s="154">
        <v>0</v>
      </c>
      <c r="X243" s="155">
        <f t="shared" si="57"/>
        <v>0</v>
      </c>
      <c r="Y243" s="156"/>
      <c r="Z243" s="156">
        <f t="shared" si="52"/>
        <v>0</v>
      </c>
      <c r="AA243" s="156">
        <f t="shared" si="51"/>
        <v>41996</v>
      </c>
      <c r="AB243" s="157">
        <f t="shared" si="49"/>
        <v>50</v>
      </c>
      <c r="AC243" s="152">
        <v>839.92</v>
      </c>
      <c r="AD243" s="158">
        <f t="shared" si="50"/>
        <v>41996</v>
      </c>
    </row>
    <row r="244" spans="1:30" s="140" customFormat="1" ht="10.5">
      <c r="A244" s="150" t="s">
        <v>937</v>
      </c>
      <c r="B244" s="159" t="s">
        <v>938</v>
      </c>
      <c r="C244" s="163">
        <v>93.15</v>
      </c>
      <c r="D244" s="151"/>
      <c r="E244" s="151">
        <v>20</v>
      </c>
      <c r="F244" s="151"/>
      <c r="G244" s="152">
        <f t="shared" si="44"/>
        <v>20</v>
      </c>
      <c r="H244" s="152">
        <v>1863</v>
      </c>
      <c r="I244" s="152"/>
      <c r="J244" s="152"/>
      <c r="K244" s="152"/>
      <c r="L244" s="152">
        <v>0</v>
      </c>
      <c r="M244" s="152"/>
      <c r="N244" s="152">
        <v>0</v>
      </c>
      <c r="O244" s="152"/>
      <c r="P244" s="152"/>
      <c r="Q244" s="152">
        <v>93.15</v>
      </c>
      <c r="R244" s="144">
        <f t="shared" si="47"/>
        <v>1863</v>
      </c>
      <c r="S244" s="152">
        <f t="shared" si="45"/>
        <v>0</v>
      </c>
      <c r="T244" s="152">
        <f t="shared" si="46"/>
        <v>0</v>
      </c>
      <c r="U244" s="153"/>
      <c r="V244" s="145">
        <f t="shared" si="48"/>
        <v>0</v>
      </c>
      <c r="W244" s="154">
        <v>0</v>
      </c>
      <c r="X244" s="155">
        <f t="shared" si="57"/>
        <v>0</v>
      </c>
      <c r="Y244" s="156"/>
      <c r="Z244" s="156">
        <f t="shared" si="52"/>
        <v>0</v>
      </c>
      <c r="AA244" s="156">
        <f t="shared" si="51"/>
        <v>1863</v>
      </c>
      <c r="AB244" s="157">
        <f t="shared" si="49"/>
        <v>20</v>
      </c>
      <c r="AC244" s="152">
        <v>93.15</v>
      </c>
      <c r="AD244" s="158">
        <f t="shared" si="50"/>
        <v>1863</v>
      </c>
    </row>
    <row r="245" spans="1:30" s="140" customFormat="1" ht="10.5">
      <c r="A245" s="150" t="s">
        <v>939</v>
      </c>
      <c r="B245" s="159" t="s">
        <v>940</v>
      </c>
      <c r="C245" s="163">
        <v>78.31</v>
      </c>
      <c r="D245" s="151"/>
      <c r="E245" s="151">
        <v>290</v>
      </c>
      <c r="F245" s="151">
        <v>15</v>
      </c>
      <c r="G245" s="152">
        <f t="shared" si="44"/>
        <v>305</v>
      </c>
      <c r="H245" s="152">
        <v>23884.55</v>
      </c>
      <c r="I245" s="152"/>
      <c r="J245" s="152"/>
      <c r="K245" s="152"/>
      <c r="L245" s="152">
        <v>0</v>
      </c>
      <c r="M245" s="152"/>
      <c r="N245" s="152">
        <v>0</v>
      </c>
      <c r="O245" s="152"/>
      <c r="P245" s="152"/>
      <c r="Q245" s="152">
        <v>78.31</v>
      </c>
      <c r="R245" s="144">
        <f t="shared" si="47"/>
        <v>23884.55</v>
      </c>
      <c r="S245" s="152">
        <f t="shared" si="45"/>
        <v>0</v>
      </c>
      <c r="T245" s="152">
        <f t="shared" si="46"/>
        <v>0</v>
      </c>
      <c r="U245" s="153"/>
      <c r="V245" s="145">
        <f t="shared" si="48"/>
        <v>0</v>
      </c>
      <c r="W245" s="154">
        <v>0</v>
      </c>
      <c r="X245" s="155">
        <f t="shared" si="57"/>
        <v>0</v>
      </c>
      <c r="Y245" s="156"/>
      <c r="Z245" s="156">
        <f t="shared" si="52"/>
        <v>0</v>
      </c>
      <c r="AA245" s="156">
        <f t="shared" si="51"/>
        <v>23884.55</v>
      </c>
      <c r="AB245" s="157">
        <f t="shared" si="49"/>
        <v>305</v>
      </c>
      <c r="AC245" s="152">
        <v>78.31</v>
      </c>
      <c r="AD245" s="158">
        <f t="shared" si="50"/>
        <v>23884.55</v>
      </c>
    </row>
    <row r="246" spans="1:30" s="140" customFormat="1" ht="10.5">
      <c r="A246" s="150" t="s">
        <v>939</v>
      </c>
      <c r="B246" s="159" t="s">
        <v>941</v>
      </c>
      <c r="C246" s="159">
        <v>47.74</v>
      </c>
      <c r="D246" s="151"/>
      <c r="E246" s="151">
        <v>900</v>
      </c>
      <c r="F246" s="151"/>
      <c r="G246" s="152">
        <f t="shared" si="44"/>
        <v>900</v>
      </c>
      <c r="H246" s="152">
        <f aca="true" t="shared" si="58" ref="H246:H253">C246*G246</f>
        <v>42966</v>
      </c>
      <c r="I246" s="152"/>
      <c r="J246" s="152">
        <v>0</v>
      </c>
      <c r="K246" s="152">
        <v>270</v>
      </c>
      <c r="L246" s="152">
        <v>12889.8</v>
      </c>
      <c r="M246" s="152"/>
      <c r="N246" s="152">
        <v>0</v>
      </c>
      <c r="O246" s="152"/>
      <c r="P246" s="152"/>
      <c r="Q246" s="152">
        <v>61.47</v>
      </c>
      <c r="R246" s="144">
        <f t="shared" si="47"/>
        <v>55323</v>
      </c>
      <c r="S246" s="152">
        <f t="shared" si="45"/>
        <v>270</v>
      </c>
      <c r="T246" s="152">
        <f t="shared" si="46"/>
        <v>12889.800000000001</v>
      </c>
      <c r="U246" s="153">
        <v>61.47</v>
      </c>
      <c r="V246" s="145">
        <f t="shared" si="48"/>
        <v>16596.9</v>
      </c>
      <c r="W246" s="154">
        <v>0</v>
      </c>
      <c r="X246" s="155">
        <f t="shared" si="57"/>
        <v>0</v>
      </c>
      <c r="Y246" s="156"/>
      <c r="Z246" s="156">
        <f t="shared" si="52"/>
        <v>0</v>
      </c>
      <c r="AA246" s="156">
        <f t="shared" si="51"/>
        <v>71919.9</v>
      </c>
      <c r="AB246" s="157">
        <f t="shared" si="49"/>
        <v>1170</v>
      </c>
      <c r="AC246" s="152">
        <v>61.47</v>
      </c>
      <c r="AD246" s="158">
        <f t="shared" si="50"/>
        <v>71919.9</v>
      </c>
    </row>
    <row r="247" spans="1:30" s="140" customFormat="1" ht="10.5">
      <c r="A247" s="150" t="s">
        <v>942</v>
      </c>
      <c r="B247" s="159" t="s">
        <v>943</v>
      </c>
      <c r="C247" s="159">
        <v>52.13</v>
      </c>
      <c r="D247" s="151"/>
      <c r="E247" s="151">
        <v>200</v>
      </c>
      <c r="F247" s="151">
        <v>100</v>
      </c>
      <c r="G247" s="152">
        <f t="shared" si="44"/>
        <v>300</v>
      </c>
      <c r="H247" s="152">
        <f t="shared" si="58"/>
        <v>15639</v>
      </c>
      <c r="I247" s="152"/>
      <c r="J247" s="152">
        <v>0</v>
      </c>
      <c r="K247" s="152"/>
      <c r="L247" s="152">
        <v>0</v>
      </c>
      <c r="M247" s="152"/>
      <c r="N247" s="152">
        <v>0</v>
      </c>
      <c r="O247" s="152"/>
      <c r="P247" s="152"/>
      <c r="Q247" s="152">
        <v>55.95</v>
      </c>
      <c r="R247" s="144">
        <f t="shared" si="47"/>
        <v>16785</v>
      </c>
      <c r="S247" s="152">
        <f t="shared" si="45"/>
        <v>0</v>
      </c>
      <c r="T247" s="152">
        <f t="shared" si="46"/>
        <v>0</v>
      </c>
      <c r="U247" s="153"/>
      <c r="V247" s="145">
        <f t="shared" si="48"/>
        <v>0</v>
      </c>
      <c r="W247" s="154">
        <v>0</v>
      </c>
      <c r="X247" s="155">
        <f t="shared" si="57"/>
        <v>0</v>
      </c>
      <c r="Y247" s="156"/>
      <c r="Z247" s="156">
        <f t="shared" si="52"/>
        <v>0</v>
      </c>
      <c r="AA247" s="156">
        <f t="shared" si="51"/>
        <v>16785</v>
      </c>
      <c r="AB247" s="157">
        <f t="shared" si="49"/>
        <v>300</v>
      </c>
      <c r="AC247" s="152">
        <v>55.95</v>
      </c>
      <c r="AD247" s="158">
        <f t="shared" si="50"/>
        <v>16785</v>
      </c>
    </row>
    <row r="248" spans="1:30" s="140" customFormat="1" ht="10.5">
      <c r="A248" s="150" t="s">
        <v>944</v>
      </c>
      <c r="B248" s="159" t="s">
        <v>945</v>
      </c>
      <c r="C248" s="159">
        <v>1149.17</v>
      </c>
      <c r="D248" s="151"/>
      <c r="E248" s="151"/>
      <c r="F248" s="151"/>
      <c r="G248" s="152">
        <f t="shared" si="44"/>
        <v>0</v>
      </c>
      <c r="H248" s="152">
        <f t="shared" si="58"/>
        <v>0</v>
      </c>
      <c r="I248" s="152"/>
      <c r="J248" s="152">
        <v>0</v>
      </c>
      <c r="K248" s="152">
        <v>10</v>
      </c>
      <c r="L248" s="152">
        <v>11491.7</v>
      </c>
      <c r="M248" s="152"/>
      <c r="N248" s="152">
        <v>0</v>
      </c>
      <c r="O248" s="152"/>
      <c r="P248" s="152"/>
      <c r="Q248" s="152"/>
      <c r="R248" s="144">
        <f t="shared" si="47"/>
        <v>0</v>
      </c>
      <c r="S248" s="152">
        <f t="shared" si="45"/>
        <v>10</v>
      </c>
      <c r="T248" s="152">
        <f t="shared" si="46"/>
        <v>11491.7</v>
      </c>
      <c r="U248" s="153">
        <v>1149.17</v>
      </c>
      <c r="V248" s="145">
        <f t="shared" si="48"/>
        <v>11491.7</v>
      </c>
      <c r="W248" s="154">
        <v>0</v>
      </c>
      <c r="X248" s="155">
        <f t="shared" si="57"/>
        <v>0</v>
      </c>
      <c r="Y248" s="156"/>
      <c r="Z248" s="156">
        <f t="shared" si="52"/>
        <v>0</v>
      </c>
      <c r="AA248" s="156">
        <f t="shared" si="51"/>
        <v>11491.7</v>
      </c>
      <c r="AB248" s="157">
        <f t="shared" si="49"/>
        <v>10</v>
      </c>
      <c r="AC248" s="152">
        <v>1149.17</v>
      </c>
      <c r="AD248" s="158">
        <f t="shared" si="50"/>
        <v>11491.7</v>
      </c>
    </row>
    <row r="249" spans="1:30" s="140" customFormat="1" ht="10.5" customHeight="1">
      <c r="A249" s="150" t="s">
        <v>946</v>
      </c>
      <c r="B249" s="161" t="s">
        <v>947</v>
      </c>
      <c r="C249" s="162">
        <v>2.13</v>
      </c>
      <c r="D249" s="151"/>
      <c r="E249" s="151"/>
      <c r="F249" s="151"/>
      <c r="G249" s="152">
        <f t="shared" si="44"/>
        <v>0</v>
      </c>
      <c r="H249" s="152">
        <f t="shared" si="58"/>
        <v>0</v>
      </c>
      <c r="I249" s="152"/>
      <c r="J249" s="152"/>
      <c r="K249" s="152"/>
      <c r="L249" s="152">
        <v>0</v>
      </c>
      <c r="M249" s="152">
        <v>8000</v>
      </c>
      <c r="N249" s="152">
        <v>17040</v>
      </c>
      <c r="O249" s="152"/>
      <c r="P249" s="152">
        <v>0</v>
      </c>
      <c r="Q249" s="152"/>
      <c r="R249" s="144">
        <f t="shared" si="47"/>
        <v>0</v>
      </c>
      <c r="S249" s="152">
        <f t="shared" si="45"/>
        <v>8000</v>
      </c>
      <c r="T249" s="152">
        <f t="shared" si="46"/>
        <v>17040</v>
      </c>
      <c r="U249" s="153">
        <v>1.85</v>
      </c>
      <c r="V249" s="145">
        <f t="shared" si="48"/>
        <v>14800</v>
      </c>
      <c r="W249" s="154">
        <v>0</v>
      </c>
      <c r="X249" s="155">
        <f t="shared" si="57"/>
        <v>0</v>
      </c>
      <c r="Y249" s="156"/>
      <c r="Z249" s="156">
        <f t="shared" si="52"/>
        <v>0</v>
      </c>
      <c r="AA249" s="156">
        <f t="shared" si="51"/>
        <v>14800</v>
      </c>
      <c r="AB249" s="157">
        <f t="shared" si="49"/>
        <v>8000</v>
      </c>
      <c r="AC249" s="152">
        <v>1.85</v>
      </c>
      <c r="AD249" s="158">
        <f t="shared" si="50"/>
        <v>14800</v>
      </c>
    </row>
    <row r="250" spans="1:30" s="140" customFormat="1" ht="17.25" customHeight="1">
      <c r="A250" s="150" t="s">
        <v>948</v>
      </c>
      <c r="B250" s="161" t="s">
        <v>949</v>
      </c>
      <c r="C250" s="162">
        <v>89.31</v>
      </c>
      <c r="D250" s="151"/>
      <c r="E250" s="151">
        <v>35</v>
      </c>
      <c r="F250" s="151"/>
      <c r="G250" s="152">
        <f t="shared" si="44"/>
        <v>35</v>
      </c>
      <c r="H250" s="152">
        <f t="shared" si="58"/>
        <v>3125.85</v>
      </c>
      <c r="I250" s="152"/>
      <c r="J250" s="152"/>
      <c r="K250" s="152">
        <v>5</v>
      </c>
      <c r="L250" s="152">
        <v>446.55</v>
      </c>
      <c r="M250" s="152"/>
      <c r="N250" s="152">
        <v>0</v>
      </c>
      <c r="O250" s="152"/>
      <c r="P250" s="152">
        <v>0</v>
      </c>
      <c r="Q250" s="152">
        <v>74.35</v>
      </c>
      <c r="R250" s="144">
        <f t="shared" si="47"/>
        <v>2602.25</v>
      </c>
      <c r="S250" s="152">
        <f t="shared" si="45"/>
        <v>5</v>
      </c>
      <c r="T250" s="152">
        <f t="shared" si="46"/>
        <v>446.55</v>
      </c>
      <c r="U250" s="153">
        <v>74.35</v>
      </c>
      <c r="V250" s="145">
        <f t="shared" si="48"/>
        <v>371.75</v>
      </c>
      <c r="W250" s="154">
        <v>0</v>
      </c>
      <c r="X250" s="155">
        <f t="shared" si="57"/>
        <v>0</v>
      </c>
      <c r="Y250" s="156"/>
      <c r="Z250" s="156">
        <f t="shared" si="52"/>
        <v>0</v>
      </c>
      <c r="AA250" s="156">
        <f t="shared" si="51"/>
        <v>2974</v>
      </c>
      <c r="AB250" s="157">
        <f t="shared" si="49"/>
        <v>40</v>
      </c>
      <c r="AC250" s="152">
        <v>74.35</v>
      </c>
      <c r="AD250" s="158">
        <f t="shared" si="50"/>
        <v>2974</v>
      </c>
    </row>
    <row r="251" spans="1:30" s="140" customFormat="1" ht="10.5">
      <c r="A251" s="150" t="s">
        <v>948</v>
      </c>
      <c r="B251" s="151" t="s">
        <v>950</v>
      </c>
      <c r="C251" s="160">
        <v>322.25</v>
      </c>
      <c r="D251" s="151"/>
      <c r="E251" s="151">
        <v>40</v>
      </c>
      <c r="F251" s="151"/>
      <c r="G251" s="152">
        <f t="shared" si="44"/>
        <v>40</v>
      </c>
      <c r="H251" s="152">
        <f t="shared" si="58"/>
        <v>12890</v>
      </c>
      <c r="I251" s="152"/>
      <c r="J251" s="152"/>
      <c r="K251" s="152"/>
      <c r="L251" s="152">
        <v>0</v>
      </c>
      <c r="M251" s="152"/>
      <c r="N251" s="152">
        <v>0</v>
      </c>
      <c r="O251" s="152"/>
      <c r="P251" s="152">
        <v>0</v>
      </c>
      <c r="Q251" s="152">
        <v>322.25</v>
      </c>
      <c r="R251" s="144">
        <f t="shared" si="47"/>
        <v>12890</v>
      </c>
      <c r="S251" s="152">
        <f t="shared" si="45"/>
        <v>0</v>
      </c>
      <c r="T251" s="152">
        <f t="shared" si="46"/>
        <v>0</v>
      </c>
      <c r="U251" s="153"/>
      <c r="V251" s="145">
        <f t="shared" si="48"/>
        <v>0</v>
      </c>
      <c r="W251" s="154">
        <v>0</v>
      </c>
      <c r="X251" s="155">
        <f t="shared" si="57"/>
        <v>0</v>
      </c>
      <c r="Y251" s="156"/>
      <c r="Z251" s="156">
        <f t="shared" si="52"/>
        <v>0</v>
      </c>
      <c r="AA251" s="156">
        <f t="shared" si="51"/>
        <v>12890</v>
      </c>
      <c r="AB251" s="157">
        <f t="shared" si="49"/>
        <v>40</v>
      </c>
      <c r="AC251" s="152">
        <v>322.25</v>
      </c>
      <c r="AD251" s="158">
        <f t="shared" si="50"/>
        <v>12890</v>
      </c>
    </row>
    <row r="252" spans="1:30" s="140" customFormat="1" ht="21">
      <c r="A252" s="150" t="s">
        <v>951</v>
      </c>
      <c r="B252" s="161" t="s">
        <v>952</v>
      </c>
      <c r="C252" s="162">
        <v>46.23</v>
      </c>
      <c r="D252" s="151"/>
      <c r="E252" s="151">
        <v>210</v>
      </c>
      <c r="F252" s="151"/>
      <c r="G252" s="152">
        <f t="shared" si="44"/>
        <v>210</v>
      </c>
      <c r="H252" s="152">
        <f t="shared" si="58"/>
        <v>9708.3</v>
      </c>
      <c r="I252" s="152"/>
      <c r="J252" s="152">
        <v>0</v>
      </c>
      <c r="K252" s="152"/>
      <c r="L252" s="152">
        <v>0</v>
      </c>
      <c r="M252" s="152"/>
      <c r="N252" s="152">
        <v>0</v>
      </c>
      <c r="O252" s="152"/>
      <c r="P252" s="152">
        <v>0</v>
      </c>
      <c r="Q252" s="152">
        <v>17.69</v>
      </c>
      <c r="R252" s="144">
        <f t="shared" si="47"/>
        <v>3714.9</v>
      </c>
      <c r="S252" s="152">
        <f t="shared" si="45"/>
        <v>0</v>
      </c>
      <c r="T252" s="152">
        <f t="shared" si="46"/>
        <v>0</v>
      </c>
      <c r="U252" s="153"/>
      <c r="V252" s="145">
        <f t="shared" si="48"/>
        <v>0</v>
      </c>
      <c r="W252" s="154">
        <v>0</v>
      </c>
      <c r="X252" s="155">
        <f>W252*C252</f>
        <v>0</v>
      </c>
      <c r="Y252" s="156"/>
      <c r="Z252" s="156">
        <f t="shared" si="52"/>
        <v>0</v>
      </c>
      <c r="AA252" s="156">
        <f t="shared" si="51"/>
        <v>3714.9</v>
      </c>
      <c r="AB252" s="157">
        <f t="shared" si="49"/>
        <v>210</v>
      </c>
      <c r="AC252" s="152">
        <v>17.69</v>
      </c>
      <c r="AD252" s="158">
        <f t="shared" si="50"/>
        <v>3714.9</v>
      </c>
    </row>
    <row r="253" spans="1:30" s="140" customFormat="1" ht="14.25" customHeight="1">
      <c r="A253" s="150" t="s">
        <v>953</v>
      </c>
      <c r="B253" s="161" t="s">
        <v>954</v>
      </c>
      <c r="C253" s="162">
        <v>172.26</v>
      </c>
      <c r="D253" s="151">
        <v>10</v>
      </c>
      <c r="E253" s="151">
        <v>25</v>
      </c>
      <c r="F253" s="151"/>
      <c r="G253" s="152">
        <f t="shared" si="44"/>
        <v>35</v>
      </c>
      <c r="H253" s="152">
        <f t="shared" si="58"/>
        <v>6029.099999999999</v>
      </c>
      <c r="I253" s="152"/>
      <c r="J253" s="152">
        <v>0</v>
      </c>
      <c r="K253" s="152"/>
      <c r="L253" s="152">
        <v>0</v>
      </c>
      <c r="M253" s="152"/>
      <c r="N253" s="152">
        <v>0</v>
      </c>
      <c r="O253" s="152"/>
      <c r="P253" s="152">
        <v>0</v>
      </c>
      <c r="Q253" s="152">
        <v>195.06</v>
      </c>
      <c r="R253" s="144">
        <f t="shared" si="47"/>
        <v>6827.1</v>
      </c>
      <c r="S253" s="152">
        <f t="shared" si="45"/>
        <v>0</v>
      </c>
      <c r="T253" s="152">
        <f t="shared" si="46"/>
        <v>0</v>
      </c>
      <c r="U253" s="153"/>
      <c r="V253" s="145">
        <f t="shared" si="48"/>
        <v>0</v>
      </c>
      <c r="W253" s="154">
        <v>0</v>
      </c>
      <c r="X253" s="155">
        <f>W253*C253</f>
        <v>0</v>
      </c>
      <c r="Y253" s="156"/>
      <c r="Z253" s="156">
        <f t="shared" si="52"/>
        <v>0</v>
      </c>
      <c r="AA253" s="156">
        <f t="shared" si="51"/>
        <v>6827.1</v>
      </c>
      <c r="AB253" s="157">
        <f t="shared" si="49"/>
        <v>35</v>
      </c>
      <c r="AC253" s="152">
        <v>195.06</v>
      </c>
      <c r="AD253" s="158">
        <f t="shared" si="50"/>
        <v>6827.1</v>
      </c>
    </row>
    <row r="254" spans="1:30" s="140" customFormat="1" ht="10.5">
      <c r="A254" s="150" t="s">
        <v>955</v>
      </c>
      <c r="B254" s="159" t="s">
        <v>956</v>
      </c>
      <c r="C254" s="163">
        <v>56.2</v>
      </c>
      <c r="D254" s="151"/>
      <c r="E254" s="151">
        <v>35</v>
      </c>
      <c r="F254" s="151">
        <v>15</v>
      </c>
      <c r="G254" s="152">
        <f t="shared" si="44"/>
        <v>50</v>
      </c>
      <c r="H254" s="152">
        <v>2810</v>
      </c>
      <c r="I254" s="152"/>
      <c r="J254" s="152"/>
      <c r="K254" s="152"/>
      <c r="L254" s="152">
        <v>0</v>
      </c>
      <c r="M254" s="152"/>
      <c r="N254" s="152">
        <v>0</v>
      </c>
      <c r="O254" s="152"/>
      <c r="P254" s="152"/>
      <c r="Q254" s="152">
        <v>150.9</v>
      </c>
      <c r="R254" s="144">
        <f t="shared" si="47"/>
        <v>7545</v>
      </c>
      <c r="S254" s="152">
        <f t="shared" si="45"/>
        <v>0</v>
      </c>
      <c r="T254" s="152">
        <f t="shared" si="46"/>
        <v>0</v>
      </c>
      <c r="U254" s="153"/>
      <c r="V254" s="145">
        <f t="shared" si="48"/>
        <v>0</v>
      </c>
      <c r="W254" s="154">
        <v>0</v>
      </c>
      <c r="X254" s="155">
        <f aca="true" t="shared" si="59" ref="X254:X273">C254*W254</f>
        <v>0</v>
      </c>
      <c r="Y254" s="156"/>
      <c r="Z254" s="156">
        <f t="shared" si="52"/>
        <v>0</v>
      </c>
      <c r="AA254" s="156">
        <f t="shared" si="51"/>
        <v>7545</v>
      </c>
      <c r="AB254" s="157">
        <f t="shared" si="49"/>
        <v>50</v>
      </c>
      <c r="AC254" s="152">
        <v>150.9</v>
      </c>
      <c r="AD254" s="158">
        <f t="shared" si="50"/>
        <v>7545</v>
      </c>
    </row>
    <row r="255" spans="1:30" s="140" customFormat="1" ht="10.5">
      <c r="A255" s="150" t="s">
        <v>957</v>
      </c>
      <c r="B255" s="159" t="s">
        <v>958</v>
      </c>
      <c r="C255" s="163">
        <v>46.35</v>
      </c>
      <c r="D255" s="151"/>
      <c r="E255" s="151">
        <v>400</v>
      </c>
      <c r="F255" s="151">
        <v>10</v>
      </c>
      <c r="G255" s="152">
        <f t="shared" si="44"/>
        <v>410</v>
      </c>
      <c r="H255" s="152">
        <v>19003.5</v>
      </c>
      <c r="I255" s="152"/>
      <c r="J255" s="152"/>
      <c r="K255" s="152"/>
      <c r="L255" s="152">
        <v>0</v>
      </c>
      <c r="M255" s="152"/>
      <c r="N255" s="152">
        <v>0</v>
      </c>
      <c r="O255" s="152"/>
      <c r="P255" s="152"/>
      <c r="Q255" s="152">
        <v>46.35</v>
      </c>
      <c r="R255" s="144">
        <f t="shared" si="47"/>
        <v>19003.5</v>
      </c>
      <c r="S255" s="152">
        <f t="shared" si="45"/>
        <v>0</v>
      </c>
      <c r="T255" s="152">
        <f t="shared" si="46"/>
        <v>0</v>
      </c>
      <c r="U255" s="153"/>
      <c r="V255" s="145">
        <f t="shared" si="48"/>
        <v>0</v>
      </c>
      <c r="W255" s="154">
        <v>0</v>
      </c>
      <c r="X255" s="155">
        <f t="shared" si="59"/>
        <v>0</v>
      </c>
      <c r="Y255" s="156"/>
      <c r="Z255" s="156">
        <f t="shared" si="52"/>
        <v>0</v>
      </c>
      <c r="AA255" s="156">
        <f>R255+V255+Z255</f>
        <v>19003.5</v>
      </c>
      <c r="AB255" s="157">
        <f t="shared" si="49"/>
        <v>410</v>
      </c>
      <c r="AC255" s="152">
        <v>46.35</v>
      </c>
      <c r="AD255" s="158">
        <f t="shared" si="50"/>
        <v>19003.5</v>
      </c>
    </row>
    <row r="256" spans="1:30" s="140" customFormat="1" ht="10.5">
      <c r="A256" s="150" t="s">
        <v>959</v>
      </c>
      <c r="B256" s="159" t="s">
        <v>960</v>
      </c>
      <c r="C256" s="163"/>
      <c r="D256" s="151"/>
      <c r="E256" s="151"/>
      <c r="F256" s="151"/>
      <c r="G256" s="152">
        <v>10</v>
      </c>
      <c r="H256" s="152"/>
      <c r="I256" s="152"/>
      <c r="J256" s="152"/>
      <c r="K256" s="152"/>
      <c r="L256" s="152"/>
      <c r="M256" s="152"/>
      <c r="N256" s="152"/>
      <c r="O256" s="152"/>
      <c r="P256" s="152"/>
      <c r="Q256" s="152">
        <v>9218</v>
      </c>
      <c r="R256" s="144">
        <f t="shared" si="47"/>
        <v>92180</v>
      </c>
      <c r="S256" s="152"/>
      <c r="T256" s="152"/>
      <c r="U256" s="153"/>
      <c r="V256" s="145">
        <f t="shared" si="48"/>
        <v>0</v>
      </c>
      <c r="W256" s="154"/>
      <c r="X256" s="155"/>
      <c r="Y256" s="156"/>
      <c r="Z256" s="156">
        <f t="shared" si="52"/>
        <v>0</v>
      </c>
      <c r="AA256" s="156">
        <f>R256+V256+Z256</f>
        <v>92180</v>
      </c>
      <c r="AB256" s="157">
        <f t="shared" si="49"/>
        <v>10</v>
      </c>
      <c r="AC256" s="152">
        <v>9218</v>
      </c>
      <c r="AD256" s="158">
        <f t="shared" si="50"/>
        <v>92180</v>
      </c>
    </row>
    <row r="257" spans="1:30" s="140" customFormat="1" ht="10.5">
      <c r="A257" s="150" t="s">
        <v>961</v>
      </c>
      <c r="B257" s="159" t="s">
        <v>962</v>
      </c>
      <c r="C257" s="159">
        <v>151.74</v>
      </c>
      <c r="D257" s="151"/>
      <c r="E257" s="151"/>
      <c r="F257" s="151"/>
      <c r="G257" s="152">
        <f aca="true" t="shared" si="60" ref="G257:G306">SUM(D257:F257)</f>
        <v>0</v>
      </c>
      <c r="H257" s="152">
        <f>C257*G257</f>
        <v>0</v>
      </c>
      <c r="I257" s="152"/>
      <c r="J257" s="152">
        <v>0</v>
      </c>
      <c r="K257" s="152">
        <v>130</v>
      </c>
      <c r="L257" s="152">
        <v>19726.2</v>
      </c>
      <c r="M257" s="152"/>
      <c r="N257" s="152">
        <v>0</v>
      </c>
      <c r="O257" s="152"/>
      <c r="P257" s="152"/>
      <c r="Q257" s="152"/>
      <c r="R257" s="144">
        <f t="shared" si="47"/>
        <v>0</v>
      </c>
      <c r="S257" s="152">
        <f t="shared" si="45"/>
        <v>130</v>
      </c>
      <c r="T257" s="152">
        <f t="shared" si="46"/>
        <v>19726.2</v>
      </c>
      <c r="U257" s="153">
        <v>151.84</v>
      </c>
      <c r="V257" s="145">
        <f t="shared" si="48"/>
        <v>19739.2</v>
      </c>
      <c r="W257" s="154">
        <v>0</v>
      </c>
      <c r="X257" s="155">
        <f t="shared" si="59"/>
        <v>0</v>
      </c>
      <c r="Y257" s="156"/>
      <c r="Z257" s="156">
        <f t="shared" si="52"/>
        <v>0</v>
      </c>
      <c r="AA257" s="156">
        <f t="shared" si="51"/>
        <v>19739.2</v>
      </c>
      <c r="AB257" s="157">
        <f t="shared" si="49"/>
        <v>130</v>
      </c>
      <c r="AC257" s="152">
        <v>151.84</v>
      </c>
      <c r="AD257" s="158">
        <f t="shared" si="50"/>
        <v>19739.2</v>
      </c>
    </row>
    <row r="258" spans="1:30" s="140" customFormat="1" ht="10.5">
      <c r="A258" s="150" t="s">
        <v>963</v>
      </c>
      <c r="B258" s="159" t="s">
        <v>964</v>
      </c>
      <c r="C258" s="159">
        <v>383.64</v>
      </c>
      <c r="D258" s="151"/>
      <c r="E258" s="151">
        <v>10</v>
      </c>
      <c r="F258" s="151">
        <v>15</v>
      </c>
      <c r="G258" s="152">
        <f t="shared" si="60"/>
        <v>25</v>
      </c>
      <c r="H258" s="152">
        <f>C258*G258</f>
        <v>9591</v>
      </c>
      <c r="I258" s="152"/>
      <c r="J258" s="152">
        <v>0</v>
      </c>
      <c r="K258" s="152">
        <v>5</v>
      </c>
      <c r="L258" s="152">
        <v>1918.2</v>
      </c>
      <c r="M258" s="152"/>
      <c r="N258" s="152">
        <v>0</v>
      </c>
      <c r="O258" s="152"/>
      <c r="P258" s="152"/>
      <c r="Q258" s="152">
        <v>382.9</v>
      </c>
      <c r="R258" s="144">
        <f t="shared" si="47"/>
        <v>9572.5</v>
      </c>
      <c r="S258" s="152">
        <f aca="true" t="shared" si="61" ref="S258:S306">I258+K258+M258+O258</f>
        <v>5</v>
      </c>
      <c r="T258" s="152">
        <f aca="true" t="shared" si="62" ref="T258:T306">C258*S258</f>
        <v>1918.1999999999998</v>
      </c>
      <c r="U258" s="153">
        <v>382.9</v>
      </c>
      <c r="V258" s="145">
        <f t="shared" si="48"/>
        <v>1914.5</v>
      </c>
      <c r="W258" s="154">
        <v>0</v>
      </c>
      <c r="X258" s="155">
        <f t="shared" si="59"/>
        <v>0</v>
      </c>
      <c r="Y258" s="156"/>
      <c r="Z258" s="156">
        <f t="shared" si="52"/>
        <v>0</v>
      </c>
      <c r="AA258" s="156">
        <f t="shared" si="51"/>
        <v>11487</v>
      </c>
      <c r="AB258" s="157">
        <f t="shared" si="49"/>
        <v>30</v>
      </c>
      <c r="AC258" s="152">
        <v>382.9</v>
      </c>
      <c r="AD258" s="158">
        <f t="shared" si="50"/>
        <v>11487</v>
      </c>
    </row>
    <row r="259" spans="1:30" s="140" customFormat="1" ht="18" customHeight="1">
      <c r="A259" s="150" t="s">
        <v>965</v>
      </c>
      <c r="B259" s="161" t="s">
        <v>966</v>
      </c>
      <c r="C259" s="162">
        <v>6.32</v>
      </c>
      <c r="D259" s="151">
        <v>8</v>
      </c>
      <c r="E259" s="151">
        <v>780</v>
      </c>
      <c r="F259" s="151"/>
      <c r="G259" s="152">
        <f t="shared" si="60"/>
        <v>788</v>
      </c>
      <c r="H259" s="152">
        <f>C259*G259</f>
        <v>4980.16</v>
      </c>
      <c r="I259" s="152"/>
      <c r="J259" s="152"/>
      <c r="K259" s="152"/>
      <c r="L259" s="152">
        <v>0</v>
      </c>
      <c r="M259" s="152"/>
      <c r="N259" s="152">
        <v>0</v>
      </c>
      <c r="O259" s="152"/>
      <c r="P259" s="152">
        <v>0</v>
      </c>
      <c r="Q259" s="152">
        <v>22.39</v>
      </c>
      <c r="R259" s="144">
        <f aca="true" t="shared" si="63" ref="R259:R306">G259*Q259</f>
        <v>17643.32</v>
      </c>
      <c r="S259" s="152">
        <f t="shared" si="61"/>
        <v>0</v>
      </c>
      <c r="T259" s="152">
        <f t="shared" si="62"/>
        <v>0</v>
      </c>
      <c r="U259" s="153"/>
      <c r="V259" s="145">
        <f aca="true" t="shared" si="64" ref="V259:V306">S259*U259</f>
        <v>0</v>
      </c>
      <c r="W259" s="154">
        <v>0</v>
      </c>
      <c r="X259" s="155">
        <f t="shared" si="59"/>
        <v>0</v>
      </c>
      <c r="Y259" s="156"/>
      <c r="Z259" s="156">
        <f t="shared" si="52"/>
        <v>0</v>
      </c>
      <c r="AA259" s="156">
        <f t="shared" si="51"/>
        <v>17643.32</v>
      </c>
      <c r="AB259" s="157">
        <f aca="true" t="shared" si="65" ref="AB259:AB306">G259+S259+W259</f>
        <v>788</v>
      </c>
      <c r="AC259" s="152">
        <v>22.39</v>
      </c>
      <c r="AD259" s="158">
        <f aca="true" t="shared" si="66" ref="AD259:AD306">AB259*AC259</f>
        <v>17643.32</v>
      </c>
    </row>
    <row r="260" spans="1:30" s="140" customFormat="1" ht="21">
      <c r="A260" s="150" t="s">
        <v>967</v>
      </c>
      <c r="B260" s="161" t="s">
        <v>968</v>
      </c>
      <c r="C260" s="162">
        <v>485.87</v>
      </c>
      <c r="D260" s="151"/>
      <c r="E260" s="151">
        <v>40</v>
      </c>
      <c r="F260" s="151"/>
      <c r="G260" s="152">
        <f t="shared" si="60"/>
        <v>40</v>
      </c>
      <c r="H260" s="152">
        <v>19434.8</v>
      </c>
      <c r="I260" s="152"/>
      <c r="J260" s="152"/>
      <c r="K260" s="152"/>
      <c r="L260" s="152">
        <v>0</v>
      </c>
      <c r="M260" s="152"/>
      <c r="N260" s="152">
        <v>0</v>
      </c>
      <c r="O260" s="152"/>
      <c r="P260" s="152"/>
      <c r="Q260" s="152">
        <v>294.83</v>
      </c>
      <c r="R260" s="144">
        <f t="shared" si="63"/>
        <v>11793.199999999999</v>
      </c>
      <c r="S260" s="152">
        <f t="shared" si="61"/>
        <v>0</v>
      </c>
      <c r="T260" s="152">
        <f t="shared" si="62"/>
        <v>0</v>
      </c>
      <c r="U260" s="153"/>
      <c r="V260" s="145">
        <f t="shared" si="64"/>
        <v>0</v>
      </c>
      <c r="W260" s="154">
        <v>0</v>
      </c>
      <c r="X260" s="155">
        <f t="shared" si="59"/>
        <v>0</v>
      </c>
      <c r="Y260" s="156"/>
      <c r="Z260" s="156">
        <f t="shared" si="52"/>
        <v>0</v>
      </c>
      <c r="AA260" s="156">
        <f t="shared" si="51"/>
        <v>11793.199999999999</v>
      </c>
      <c r="AB260" s="157">
        <f t="shared" si="65"/>
        <v>40</v>
      </c>
      <c r="AC260" s="152">
        <v>294.83</v>
      </c>
      <c r="AD260" s="158">
        <f t="shared" si="66"/>
        <v>11793.199999999999</v>
      </c>
    </row>
    <row r="261" spans="1:30" s="140" customFormat="1" ht="10.5">
      <c r="A261" s="150" t="s">
        <v>969</v>
      </c>
      <c r="B261" s="159" t="s">
        <v>970</v>
      </c>
      <c r="C261" s="163">
        <v>10.3</v>
      </c>
      <c r="D261" s="151"/>
      <c r="E261" s="151">
        <v>350</v>
      </c>
      <c r="F261" s="151"/>
      <c r="G261" s="152">
        <f t="shared" si="60"/>
        <v>350</v>
      </c>
      <c r="H261" s="152">
        <f>C261*G261</f>
        <v>3605.0000000000005</v>
      </c>
      <c r="I261" s="152"/>
      <c r="J261" s="152"/>
      <c r="K261" s="152"/>
      <c r="L261" s="152">
        <v>0</v>
      </c>
      <c r="M261" s="152"/>
      <c r="N261" s="152">
        <v>0</v>
      </c>
      <c r="O261" s="152"/>
      <c r="P261" s="152">
        <v>0</v>
      </c>
      <c r="Q261" s="152">
        <v>12.96</v>
      </c>
      <c r="R261" s="144">
        <f t="shared" si="63"/>
        <v>4536</v>
      </c>
      <c r="S261" s="152">
        <f t="shared" si="61"/>
        <v>0</v>
      </c>
      <c r="T261" s="152">
        <f t="shared" si="62"/>
        <v>0</v>
      </c>
      <c r="U261" s="153"/>
      <c r="V261" s="145">
        <f t="shared" si="64"/>
        <v>0</v>
      </c>
      <c r="W261" s="154">
        <v>0</v>
      </c>
      <c r="X261" s="155">
        <f t="shared" si="59"/>
        <v>0</v>
      </c>
      <c r="Y261" s="156"/>
      <c r="Z261" s="156">
        <f t="shared" si="52"/>
        <v>0</v>
      </c>
      <c r="AA261" s="156">
        <f aca="true" t="shared" si="67" ref="AA261:AA306">R261+V261+Z261</f>
        <v>4536</v>
      </c>
      <c r="AB261" s="157">
        <f t="shared" si="65"/>
        <v>350</v>
      </c>
      <c r="AC261" s="152">
        <v>12.96</v>
      </c>
      <c r="AD261" s="158">
        <f t="shared" si="66"/>
        <v>4536</v>
      </c>
    </row>
    <row r="262" spans="1:30" s="140" customFormat="1" ht="10.5">
      <c r="A262" s="150" t="s">
        <v>971</v>
      </c>
      <c r="B262" s="159" t="s">
        <v>972</v>
      </c>
      <c r="C262" s="163">
        <v>23</v>
      </c>
      <c r="D262" s="151"/>
      <c r="E262" s="151">
        <v>80</v>
      </c>
      <c r="F262" s="151"/>
      <c r="G262" s="152">
        <f t="shared" si="60"/>
        <v>80</v>
      </c>
      <c r="H262" s="152">
        <v>1840</v>
      </c>
      <c r="I262" s="152"/>
      <c r="J262" s="152"/>
      <c r="K262" s="152"/>
      <c r="L262" s="152">
        <v>0</v>
      </c>
      <c r="M262" s="152"/>
      <c r="N262" s="152">
        <v>0</v>
      </c>
      <c r="O262" s="152"/>
      <c r="P262" s="152"/>
      <c r="Q262" s="152">
        <v>110.12</v>
      </c>
      <c r="R262" s="144">
        <f t="shared" si="63"/>
        <v>8809.6</v>
      </c>
      <c r="S262" s="152">
        <f t="shared" si="61"/>
        <v>0</v>
      </c>
      <c r="T262" s="152">
        <f t="shared" si="62"/>
        <v>0</v>
      </c>
      <c r="U262" s="153"/>
      <c r="V262" s="145">
        <f t="shared" si="64"/>
        <v>0</v>
      </c>
      <c r="W262" s="154">
        <v>0</v>
      </c>
      <c r="X262" s="155">
        <f t="shared" si="59"/>
        <v>0</v>
      </c>
      <c r="Y262" s="156"/>
      <c r="Z262" s="156">
        <f t="shared" si="52"/>
        <v>0</v>
      </c>
      <c r="AA262" s="156">
        <f t="shared" si="67"/>
        <v>8809.6</v>
      </c>
      <c r="AB262" s="157">
        <f t="shared" si="65"/>
        <v>80</v>
      </c>
      <c r="AC262" s="152">
        <v>110.12</v>
      </c>
      <c r="AD262" s="158">
        <f t="shared" si="66"/>
        <v>8809.6</v>
      </c>
    </row>
    <row r="263" spans="1:30" s="140" customFormat="1" ht="10.5">
      <c r="A263" s="150" t="s">
        <v>973</v>
      </c>
      <c r="B263" s="159" t="s">
        <v>974</v>
      </c>
      <c r="C263" s="163">
        <v>12.14</v>
      </c>
      <c r="D263" s="151"/>
      <c r="E263" s="151">
        <v>70</v>
      </c>
      <c r="F263" s="151"/>
      <c r="G263" s="152">
        <f t="shared" si="60"/>
        <v>70</v>
      </c>
      <c r="H263" s="152">
        <f>C263*G263</f>
        <v>849.8000000000001</v>
      </c>
      <c r="I263" s="152"/>
      <c r="J263" s="152"/>
      <c r="K263" s="152"/>
      <c r="L263" s="152">
        <v>0</v>
      </c>
      <c r="M263" s="152"/>
      <c r="N263" s="152">
        <v>0</v>
      </c>
      <c r="O263" s="152"/>
      <c r="P263" s="152">
        <v>0</v>
      </c>
      <c r="Q263" s="152">
        <v>43.96</v>
      </c>
      <c r="R263" s="144">
        <f t="shared" si="63"/>
        <v>3077.2000000000003</v>
      </c>
      <c r="S263" s="152">
        <f t="shared" si="61"/>
        <v>0</v>
      </c>
      <c r="T263" s="152">
        <f t="shared" si="62"/>
        <v>0</v>
      </c>
      <c r="U263" s="153"/>
      <c r="V263" s="145">
        <f t="shared" si="64"/>
        <v>0</v>
      </c>
      <c r="W263" s="154">
        <v>0</v>
      </c>
      <c r="X263" s="155">
        <f t="shared" si="59"/>
        <v>0</v>
      </c>
      <c r="Y263" s="156"/>
      <c r="Z263" s="156">
        <f aca="true" t="shared" si="68" ref="Z263:Z306">W263*Y263</f>
        <v>0</v>
      </c>
      <c r="AA263" s="156">
        <f t="shared" si="67"/>
        <v>3077.2000000000003</v>
      </c>
      <c r="AB263" s="157">
        <f t="shared" si="65"/>
        <v>70</v>
      </c>
      <c r="AC263" s="152">
        <v>43.96</v>
      </c>
      <c r="AD263" s="158">
        <f t="shared" si="66"/>
        <v>3077.2000000000003</v>
      </c>
    </row>
    <row r="264" spans="1:30" s="140" customFormat="1" ht="10.5">
      <c r="A264" s="150" t="s">
        <v>975</v>
      </c>
      <c r="B264" s="159" t="s">
        <v>976</v>
      </c>
      <c r="C264" s="159">
        <v>20.33</v>
      </c>
      <c r="D264" s="151"/>
      <c r="E264" s="151">
        <v>450</v>
      </c>
      <c r="F264" s="151">
        <v>190</v>
      </c>
      <c r="G264" s="152">
        <f t="shared" si="60"/>
        <v>640</v>
      </c>
      <c r="H264" s="152">
        <f>C264*G264</f>
        <v>13011.199999999999</v>
      </c>
      <c r="I264" s="152">
        <v>30</v>
      </c>
      <c r="J264" s="152">
        <v>609.9</v>
      </c>
      <c r="K264" s="152">
        <v>30</v>
      </c>
      <c r="L264" s="152">
        <v>609.9</v>
      </c>
      <c r="M264" s="152"/>
      <c r="N264" s="152">
        <v>0</v>
      </c>
      <c r="O264" s="152"/>
      <c r="P264" s="152"/>
      <c r="Q264" s="152">
        <v>20.33</v>
      </c>
      <c r="R264" s="144">
        <f t="shared" si="63"/>
        <v>13011.199999999999</v>
      </c>
      <c r="S264" s="152">
        <f t="shared" si="61"/>
        <v>60</v>
      </c>
      <c r="T264" s="152">
        <f t="shared" si="62"/>
        <v>1219.8</v>
      </c>
      <c r="U264" s="153">
        <v>20.33</v>
      </c>
      <c r="V264" s="145">
        <f t="shared" si="64"/>
        <v>1219.8</v>
      </c>
      <c r="W264" s="154">
        <v>0</v>
      </c>
      <c r="X264" s="155">
        <f t="shared" si="59"/>
        <v>0</v>
      </c>
      <c r="Y264" s="156"/>
      <c r="Z264" s="156">
        <f t="shared" si="68"/>
        <v>0</v>
      </c>
      <c r="AA264" s="156">
        <f t="shared" si="67"/>
        <v>14230.999999999998</v>
      </c>
      <c r="AB264" s="157">
        <f t="shared" si="65"/>
        <v>700</v>
      </c>
      <c r="AC264" s="152">
        <v>20.33</v>
      </c>
      <c r="AD264" s="158">
        <f t="shared" si="66"/>
        <v>14230.999999999998</v>
      </c>
    </row>
    <row r="265" spans="1:30" s="140" customFormat="1" ht="10.5">
      <c r="A265" s="150" t="s">
        <v>977</v>
      </c>
      <c r="B265" s="159" t="s">
        <v>978</v>
      </c>
      <c r="C265" s="163">
        <v>74.65</v>
      </c>
      <c r="D265" s="151"/>
      <c r="E265" s="151">
        <v>50</v>
      </c>
      <c r="F265" s="151"/>
      <c r="G265" s="152">
        <f t="shared" si="60"/>
        <v>50</v>
      </c>
      <c r="H265" s="152">
        <f>C265*G265</f>
        <v>3732.5000000000005</v>
      </c>
      <c r="I265" s="152"/>
      <c r="J265" s="152"/>
      <c r="K265" s="152"/>
      <c r="L265" s="152">
        <v>0</v>
      </c>
      <c r="M265" s="152"/>
      <c r="N265" s="152">
        <v>0</v>
      </c>
      <c r="O265" s="152"/>
      <c r="P265" s="152">
        <v>0</v>
      </c>
      <c r="Q265" s="152">
        <v>26.75</v>
      </c>
      <c r="R265" s="144">
        <f t="shared" si="63"/>
        <v>1337.5</v>
      </c>
      <c r="S265" s="152">
        <f t="shared" si="61"/>
        <v>0</v>
      </c>
      <c r="T265" s="152">
        <f t="shared" si="62"/>
        <v>0</v>
      </c>
      <c r="U265" s="153"/>
      <c r="V265" s="145">
        <f t="shared" si="64"/>
        <v>0</v>
      </c>
      <c r="W265" s="154">
        <v>0</v>
      </c>
      <c r="X265" s="155">
        <f t="shared" si="59"/>
        <v>0</v>
      </c>
      <c r="Y265" s="156"/>
      <c r="Z265" s="156">
        <f t="shared" si="68"/>
        <v>0</v>
      </c>
      <c r="AA265" s="156">
        <f t="shared" si="67"/>
        <v>1337.5</v>
      </c>
      <c r="AB265" s="157">
        <f t="shared" si="65"/>
        <v>50</v>
      </c>
      <c r="AC265" s="152">
        <v>26.75</v>
      </c>
      <c r="AD265" s="158">
        <f t="shared" si="66"/>
        <v>1337.5</v>
      </c>
    </row>
    <row r="266" spans="1:30" s="140" customFormat="1" ht="10.5">
      <c r="A266" s="150" t="s">
        <v>979</v>
      </c>
      <c r="B266" s="159" t="s">
        <v>980</v>
      </c>
      <c r="C266" s="159">
        <v>88.16</v>
      </c>
      <c r="D266" s="151"/>
      <c r="E266" s="151">
        <v>40</v>
      </c>
      <c r="F266" s="151">
        <v>6</v>
      </c>
      <c r="G266" s="152">
        <f t="shared" si="60"/>
        <v>46</v>
      </c>
      <c r="H266" s="152">
        <v>4055.36</v>
      </c>
      <c r="I266" s="152"/>
      <c r="J266" s="152"/>
      <c r="K266" s="152"/>
      <c r="L266" s="152">
        <v>0</v>
      </c>
      <c r="M266" s="152"/>
      <c r="N266" s="152">
        <v>0</v>
      </c>
      <c r="O266" s="152"/>
      <c r="P266" s="152"/>
      <c r="Q266" s="152">
        <v>253.88</v>
      </c>
      <c r="R266" s="144">
        <f t="shared" si="63"/>
        <v>11678.48</v>
      </c>
      <c r="S266" s="152">
        <f t="shared" si="61"/>
        <v>0</v>
      </c>
      <c r="T266" s="152">
        <f t="shared" si="62"/>
        <v>0</v>
      </c>
      <c r="U266" s="153"/>
      <c r="V266" s="145">
        <f t="shared" si="64"/>
        <v>0</v>
      </c>
      <c r="W266" s="154">
        <v>0</v>
      </c>
      <c r="X266" s="155">
        <f t="shared" si="59"/>
        <v>0</v>
      </c>
      <c r="Y266" s="156"/>
      <c r="Z266" s="156">
        <f t="shared" si="68"/>
        <v>0</v>
      </c>
      <c r="AA266" s="156">
        <f t="shared" si="67"/>
        <v>11678.48</v>
      </c>
      <c r="AB266" s="157">
        <f t="shared" si="65"/>
        <v>46</v>
      </c>
      <c r="AC266" s="152">
        <v>253.88</v>
      </c>
      <c r="AD266" s="158">
        <f t="shared" si="66"/>
        <v>11678.48</v>
      </c>
    </row>
    <row r="267" spans="1:30" s="140" customFormat="1" ht="10.5">
      <c r="A267" s="150" t="s">
        <v>981</v>
      </c>
      <c r="B267" s="159" t="s">
        <v>982</v>
      </c>
      <c r="C267" s="159">
        <v>95.13</v>
      </c>
      <c r="D267" s="151"/>
      <c r="E267" s="157"/>
      <c r="F267" s="151"/>
      <c r="G267" s="152">
        <f t="shared" si="60"/>
        <v>0</v>
      </c>
      <c r="H267" s="152">
        <f>C267*G267</f>
        <v>0</v>
      </c>
      <c r="I267" s="152"/>
      <c r="J267" s="152">
        <v>0</v>
      </c>
      <c r="K267" s="152">
        <v>180</v>
      </c>
      <c r="L267" s="152">
        <v>17123.4</v>
      </c>
      <c r="M267" s="152"/>
      <c r="N267" s="152">
        <v>0</v>
      </c>
      <c r="O267" s="152"/>
      <c r="P267" s="152"/>
      <c r="Q267" s="152"/>
      <c r="R267" s="144">
        <f t="shared" si="63"/>
        <v>0</v>
      </c>
      <c r="S267" s="152">
        <f t="shared" si="61"/>
        <v>180</v>
      </c>
      <c r="T267" s="152">
        <f t="shared" si="62"/>
        <v>17123.399999999998</v>
      </c>
      <c r="U267" s="153">
        <v>231.4</v>
      </c>
      <c r="V267" s="145">
        <f t="shared" si="64"/>
        <v>41652</v>
      </c>
      <c r="W267" s="154">
        <v>0</v>
      </c>
      <c r="X267" s="155">
        <f t="shared" si="59"/>
        <v>0</v>
      </c>
      <c r="Y267" s="156"/>
      <c r="Z267" s="156">
        <f t="shared" si="68"/>
        <v>0</v>
      </c>
      <c r="AA267" s="156">
        <f t="shared" si="67"/>
        <v>41652</v>
      </c>
      <c r="AB267" s="157">
        <f t="shared" si="65"/>
        <v>180</v>
      </c>
      <c r="AC267" s="152">
        <v>231.4</v>
      </c>
      <c r="AD267" s="158">
        <f t="shared" si="66"/>
        <v>41652</v>
      </c>
    </row>
    <row r="268" spans="1:30" s="140" customFormat="1" ht="10.5">
      <c r="A268" s="150" t="s">
        <v>983</v>
      </c>
      <c r="B268" s="159" t="s">
        <v>984</v>
      </c>
      <c r="C268" s="159">
        <v>25.8</v>
      </c>
      <c r="D268" s="151"/>
      <c r="E268" s="151">
        <v>35</v>
      </c>
      <c r="F268" s="151">
        <v>30</v>
      </c>
      <c r="G268" s="152">
        <f t="shared" si="60"/>
        <v>65</v>
      </c>
      <c r="H268" s="152">
        <v>1677</v>
      </c>
      <c r="I268" s="152"/>
      <c r="J268" s="152"/>
      <c r="K268" s="152"/>
      <c r="L268" s="152">
        <v>0</v>
      </c>
      <c r="M268" s="152"/>
      <c r="N268" s="152">
        <v>0</v>
      </c>
      <c r="O268" s="152"/>
      <c r="P268" s="152"/>
      <c r="Q268" s="152">
        <v>234.63</v>
      </c>
      <c r="R268" s="144">
        <f t="shared" si="63"/>
        <v>15250.949999999999</v>
      </c>
      <c r="S268" s="152">
        <f t="shared" si="61"/>
        <v>0</v>
      </c>
      <c r="T268" s="152">
        <f t="shared" si="62"/>
        <v>0</v>
      </c>
      <c r="U268" s="153"/>
      <c r="V268" s="145">
        <f t="shared" si="64"/>
        <v>0</v>
      </c>
      <c r="W268" s="154">
        <v>0</v>
      </c>
      <c r="X268" s="155">
        <f t="shared" si="59"/>
        <v>0</v>
      </c>
      <c r="Y268" s="156"/>
      <c r="Z268" s="156">
        <f t="shared" si="68"/>
        <v>0</v>
      </c>
      <c r="AA268" s="156">
        <f t="shared" si="67"/>
        <v>15250.949999999999</v>
      </c>
      <c r="AB268" s="157">
        <f t="shared" si="65"/>
        <v>65</v>
      </c>
      <c r="AC268" s="152">
        <v>234.63</v>
      </c>
      <c r="AD268" s="158">
        <f t="shared" si="66"/>
        <v>15250.949999999999</v>
      </c>
    </row>
    <row r="269" spans="1:30" s="140" customFormat="1" ht="10.5">
      <c r="A269" s="150" t="s">
        <v>985</v>
      </c>
      <c r="B269" s="159" t="s">
        <v>986</v>
      </c>
      <c r="C269" s="159">
        <v>92.3</v>
      </c>
      <c r="D269" s="151"/>
      <c r="E269" s="151">
        <v>50</v>
      </c>
      <c r="F269" s="151"/>
      <c r="G269" s="152">
        <f t="shared" si="60"/>
        <v>50</v>
      </c>
      <c r="H269" s="152">
        <f aca="true" t="shared" si="69" ref="H269:H277">C269*G269</f>
        <v>4615</v>
      </c>
      <c r="I269" s="152"/>
      <c r="J269" s="152">
        <v>0</v>
      </c>
      <c r="K269" s="152"/>
      <c r="L269" s="152">
        <v>0</v>
      </c>
      <c r="M269" s="152"/>
      <c r="N269" s="152">
        <v>0</v>
      </c>
      <c r="O269" s="152"/>
      <c r="P269" s="152"/>
      <c r="Q269" s="152">
        <v>352.58</v>
      </c>
      <c r="R269" s="144">
        <f t="shared" si="63"/>
        <v>17629</v>
      </c>
      <c r="S269" s="152">
        <f t="shared" si="61"/>
        <v>0</v>
      </c>
      <c r="T269" s="152">
        <f t="shared" si="62"/>
        <v>0</v>
      </c>
      <c r="U269" s="153"/>
      <c r="V269" s="145">
        <f t="shared" si="64"/>
        <v>0</v>
      </c>
      <c r="W269" s="154">
        <v>0</v>
      </c>
      <c r="X269" s="155">
        <f t="shared" si="59"/>
        <v>0</v>
      </c>
      <c r="Y269" s="156"/>
      <c r="Z269" s="156">
        <f t="shared" si="68"/>
        <v>0</v>
      </c>
      <c r="AA269" s="156">
        <f t="shared" si="67"/>
        <v>17629</v>
      </c>
      <c r="AB269" s="157">
        <f t="shared" si="65"/>
        <v>50</v>
      </c>
      <c r="AC269" s="152">
        <v>352.58</v>
      </c>
      <c r="AD269" s="158">
        <f t="shared" si="66"/>
        <v>17629</v>
      </c>
    </row>
    <row r="270" spans="1:30" s="140" customFormat="1" ht="10.5">
      <c r="A270" s="150" t="s">
        <v>987</v>
      </c>
      <c r="B270" s="159" t="s">
        <v>988</v>
      </c>
      <c r="C270" s="163">
        <v>87.12</v>
      </c>
      <c r="D270" s="151">
        <v>10</v>
      </c>
      <c r="E270" s="151">
        <v>40</v>
      </c>
      <c r="F270" s="151">
        <v>15</v>
      </c>
      <c r="G270" s="152">
        <f t="shared" si="60"/>
        <v>65</v>
      </c>
      <c r="H270" s="152">
        <f t="shared" si="69"/>
        <v>5662.8</v>
      </c>
      <c r="I270" s="152"/>
      <c r="J270" s="152"/>
      <c r="K270" s="152"/>
      <c r="L270" s="152">
        <v>0</v>
      </c>
      <c r="M270" s="152"/>
      <c r="N270" s="152">
        <v>0</v>
      </c>
      <c r="O270" s="152"/>
      <c r="P270" s="152">
        <v>0</v>
      </c>
      <c r="Q270" s="152">
        <v>116.15</v>
      </c>
      <c r="R270" s="144">
        <f t="shared" si="63"/>
        <v>7549.75</v>
      </c>
      <c r="S270" s="152">
        <f t="shared" si="61"/>
        <v>0</v>
      </c>
      <c r="T270" s="152">
        <f t="shared" si="62"/>
        <v>0</v>
      </c>
      <c r="U270" s="153"/>
      <c r="V270" s="145">
        <f t="shared" si="64"/>
        <v>0</v>
      </c>
      <c r="W270" s="154">
        <v>0</v>
      </c>
      <c r="X270" s="155">
        <f t="shared" si="59"/>
        <v>0</v>
      </c>
      <c r="Y270" s="156"/>
      <c r="Z270" s="156">
        <f t="shared" si="68"/>
        <v>0</v>
      </c>
      <c r="AA270" s="156">
        <f t="shared" si="67"/>
        <v>7549.75</v>
      </c>
      <c r="AB270" s="157">
        <f t="shared" si="65"/>
        <v>65</v>
      </c>
      <c r="AC270" s="152">
        <v>116.15</v>
      </c>
      <c r="AD270" s="158">
        <f t="shared" si="66"/>
        <v>7549.75</v>
      </c>
    </row>
    <row r="271" spans="1:30" s="140" customFormat="1" ht="10.5">
      <c r="A271" s="150" t="s">
        <v>989</v>
      </c>
      <c r="B271" s="159" t="s">
        <v>990</v>
      </c>
      <c r="C271" s="159">
        <v>45.2</v>
      </c>
      <c r="D271" s="151">
        <v>25</v>
      </c>
      <c r="E271" s="178">
        <v>200</v>
      </c>
      <c r="F271" s="151"/>
      <c r="G271" s="152">
        <f t="shared" si="60"/>
        <v>225</v>
      </c>
      <c r="H271" s="152">
        <f t="shared" si="69"/>
        <v>10170</v>
      </c>
      <c r="I271" s="152"/>
      <c r="J271" s="152">
        <v>0</v>
      </c>
      <c r="K271" s="152">
        <v>10</v>
      </c>
      <c r="L271" s="152">
        <v>452</v>
      </c>
      <c r="M271" s="152">
        <v>3</v>
      </c>
      <c r="N271" s="152">
        <v>135.6</v>
      </c>
      <c r="O271" s="152"/>
      <c r="P271" s="152"/>
      <c r="Q271" s="152">
        <v>48.82</v>
      </c>
      <c r="R271" s="144">
        <f t="shared" si="63"/>
        <v>10984.5</v>
      </c>
      <c r="S271" s="152">
        <f t="shared" si="61"/>
        <v>13</v>
      </c>
      <c r="T271" s="152">
        <f t="shared" si="62"/>
        <v>587.6</v>
      </c>
      <c r="U271" s="153">
        <v>48.82</v>
      </c>
      <c r="V271" s="145">
        <f t="shared" si="64"/>
        <v>634.66</v>
      </c>
      <c r="W271" s="154">
        <v>0</v>
      </c>
      <c r="X271" s="155">
        <f t="shared" si="59"/>
        <v>0</v>
      </c>
      <c r="Y271" s="156"/>
      <c r="Z271" s="156">
        <f t="shared" si="68"/>
        <v>0</v>
      </c>
      <c r="AA271" s="156">
        <f t="shared" si="67"/>
        <v>11619.16</v>
      </c>
      <c r="AB271" s="157">
        <f t="shared" si="65"/>
        <v>238</v>
      </c>
      <c r="AC271" s="152">
        <v>48.82</v>
      </c>
      <c r="AD271" s="158">
        <f t="shared" si="66"/>
        <v>11619.16</v>
      </c>
    </row>
    <row r="272" spans="1:30" s="140" customFormat="1" ht="10.5">
      <c r="A272" s="150" t="s">
        <v>991</v>
      </c>
      <c r="B272" s="159" t="s">
        <v>992</v>
      </c>
      <c r="C272" s="159">
        <v>415.8</v>
      </c>
      <c r="D272" s="151"/>
      <c r="E272" s="151">
        <v>105</v>
      </c>
      <c r="F272" s="151"/>
      <c r="G272" s="152">
        <f t="shared" si="60"/>
        <v>105</v>
      </c>
      <c r="H272" s="152">
        <f t="shared" si="69"/>
        <v>43659</v>
      </c>
      <c r="I272" s="152"/>
      <c r="J272" s="152"/>
      <c r="K272" s="152">
        <v>3</v>
      </c>
      <c r="L272" s="152">
        <v>1274.4</v>
      </c>
      <c r="M272" s="152"/>
      <c r="N272" s="152">
        <v>0</v>
      </c>
      <c r="O272" s="152"/>
      <c r="P272" s="152">
        <v>0</v>
      </c>
      <c r="Q272" s="152">
        <v>490.22</v>
      </c>
      <c r="R272" s="144">
        <f t="shared" si="63"/>
        <v>51473.100000000006</v>
      </c>
      <c r="S272" s="152">
        <f t="shared" si="61"/>
        <v>3</v>
      </c>
      <c r="T272" s="152">
        <f t="shared" si="62"/>
        <v>1247.4</v>
      </c>
      <c r="U272" s="153">
        <v>490.22</v>
      </c>
      <c r="V272" s="145">
        <f t="shared" si="64"/>
        <v>1470.66</v>
      </c>
      <c r="W272" s="154">
        <v>0</v>
      </c>
      <c r="X272" s="155">
        <f t="shared" si="59"/>
        <v>0</v>
      </c>
      <c r="Y272" s="156"/>
      <c r="Z272" s="156">
        <f t="shared" si="68"/>
        <v>0</v>
      </c>
      <c r="AA272" s="156">
        <f t="shared" si="67"/>
        <v>52943.76000000001</v>
      </c>
      <c r="AB272" s="157">
        <f t="shared" si="65"/>
        <v>108</v>
      </c>
      <c r="AC272" s="152">
        <v>490.22</v>
      </c>
      <c r="AD272" s="158">
        <f t="shared" si="66"/>
        <v>52943.76</v>
      </c>
    </row>
    <row r="273" spans="1:30" s="140" customFormat="1" ht="10.5">
      <c r="A273" s="150" t="s">
        <v>993</v>
      </c>
      <c r="B273" s="159" t="s">
        <v>994</v>
      </c>
      <c r="C273" s="159">
        <v>110.21</v>
      </c>
      <c r="D273" s="151"/>
      <c r="E273" s="151">
        <v>20</v>
      </c>
      <c r="F273" s="151"/>
      <c r="G273" s="152">
        <f t="shared" si="60"/>
        <v>20</v>
      </c>
      <c r="H273" s="152">
        <f t="shared" si="69"/>
        <v>2204.2</v>
      </c>
      <c r="I273" s="152"/>
      <c r="J273" s="152">
        <v>0</v>
      </c>
      <c r="K273" s="152"/>
      <c r="L273" s="152">
        <v>0</v>
      </c>
      <c r="M273" s="152"/>
      <c r="N273" s="152">
        <v>0</v>
      </c>
      <c r="O273" s="152"/>
      <c r="P273" s="152"/>
      <c r="Q273" s="152">
        <v>423</v>
      </c>
      <c r="R273" s="144">
        <f t="shared" si="63"/>
        <v>8460</v>
      </c>
      <c r="S273" s="152">
        <f t="shared" si="61"/>
        <v>0</v>
      </c>
      <c r="T273" s="152">
        <f t="shared" si="62"/>
        <v>0</v>
      </c>
      <c r="U273" s="153"/>
      <c r="V273" s="145">
        <f t="shared" si="64"/>
        <v>0</v>
      </c>
      <c r="W273" s="154">
        <v>0</v>
      </c>
      <c r="X273" s="155">
        <f t="shared" si="59"/>
        <v>0</v>
      </c>
      <c r="Y273" s="156"/>
      <c r="Z273" s="156">
        <f t="shared" si="68"/>
        <v>0</v>
      </c>
      <c r="AA273" s="156">
        <f t="shared" si="67"/>
        <v>8460</v>
      </c>
      <c r="AB273" s="157">
        <f t="shared" si="65"/>
        <v>20</v>
      </c>
      <c r="AC273" s="152">
        <v>423</v>
      </c>
      <c r="AD273" s="158">
        <f t="shared" si="66"/>
        <v>8460</v>
      </c>
    </row>
    <row r="274" spans="1:30" s="140" customFormat="1" ht="10.5">
      <c r="A274" s="150" t="s">
        <v>995</v>
      </c>
      <c r="B274" s="159" t="s">
        <v>996</v>
      </c>
      <c r="C274" s="163">
        <v>145.75</v>
      </c>
      <c r="D274" s="151"/>
      <c r="E274" s="151">
        <v>10</v>
      </c>
      <c r="F274" s="151"/>
      <c r="G274" s="152">
        <f t="shared" si="60"/>
        <v>10</v>
      </c>
      <c r="H274" s="152">
        <f t="shared" si="69"/>
        <v>1457.5</v>
      </c>
      <c r="I274" s="152"/>
      <c r="J274" s="152">
        <v>0</v>
      </c>
      <c r="K274" s="152">
        <v>50</v>
      </c>
      <c r="L274" s="152">
        <v>7287.5</v>
      </c>
      <c r="M274" s="152"/>
      <c r="N274" s="152">
        <v>0</v>
      </c>
      <c r="O274" s="152"/>
      <c r="P274" s="152">
        <v>0</v>
      </c>
      <c r="Q274" s="152">
        <v>85.75</v>
      </c>
      <c r="R274" s="144">
        <f t="shared" si="63"/>
        <v>857.5</v>
      </c>
      <c r="S274" s="152">
        <f t="shared" si="61"/>
        <v>50</v>
      </c>
      <c r="T274" s="152">
        <f t="shared" si="62"/>
        <v>7287.5</v>
      </c>
      <c r="U274" s="153">
        <v>85.75</v>
      </c>
      <c r="V274" s="145">
        <f t="shared" si="64"/>
        <v>4287.5</v>
      </c>
      <c r="W274" s="154">
        <v>0</v>
      </c>
      <c r="X274" s="155">
        <f>W274*C274</f>
        <v>0</v>
      </c>
      <c r="Y274" s="156"/>
      <c r="Z274" s="156">
        <f t="shared" si="68"/>
        <v>0</v>
      </c>
      <c r="AA274" s="156">
        <f t="shared" si="67"/>
        <v>5145</v>
      </c>
      <c r="AB274" s="157">
        <f t="shared" si="65"/>
        <v>60</v>
      </c>
      <c r="AC274" s="152">
        <v>85.75</v>
      </c>
      <c r="AD274" s="158">
        <f t="shared" si="66"/>
        <v>5145</v>
      </c>
    </row>
    <row r="275" spans="1:30" s="140" customFormat="1" ht="10.5">
      <c r="A275" s="150" t="s">
        <v>995</v>
      </c>
      <c r="B275" s="159" t="s">
        <v>997</v>
      </c>
      <c r="C275" s="163">
        <v>66.6</v>
      </c>
      <c r="D275" s="151">
        <v>17</v>
      </c>
      <c r="E275" s="151">
        <v>535</v>
      </c>
      <c r="F275" s="151"/>
      <c r="G275" s="152">
        <f t="shared" si="60"/>
        <v>552</v>
      </c>
      <c r="H275" s="152">
        <f t="shared" si="69"/>
        <v>36763.2</v>
      </c>
      <c r="I275" s="152"/>
      <c r="J275" s="152">
        <v>0</v>
      </c>
      <c r="K275" s="152"/>
      <c r="L275" s="152">
        <v>0</v>
      </c>
      <c r="M275" s="152"/>
      <c r="N275" s="152">
        <v>0</v>
      </c>
      <c r="O275" s="152"/>
      <c r="P275" s="152">
        <v>0</v>
      </c>
      <c r="Q275" s="152">
        <v>28.62</v>
      </c>
      <c r="R275" s="144">
        <f t="shared" si="63"/>
        <v>15798.24</v>
      </c>
      <c r="S275" s="152">
        <f t="shared" si="61"/>
        <v>0</v>
      </c>
      <c r="T275" s="152">
        <f t="shared" si="62"/>
        <v>0</v>
      </c>
      <c r="U275" s="153"/>
      <c r="V275" s="145">
        <f t="shared" si="64"/>
        <v>0</v>
      </c>
      <c r="W275" s="154">
        <v>0</v>
      </c>
      <c r="X275" s="155">
        <f>W275*C275</f>
        <v>0</v>
      </c>
      <c r="Y275" s="156"/>
      <c r="Z275" s="156">
        <f t="shared" si="68"/>
        <v>0</v>
      </c>
      <c r="AA275" s="156">
        <f t="shared" si="67"/>
        <v>15798.24</v>
      </c>
      <c r="AB275" s="157">
        <f t="shared" si="65"/>
        <v>552</v>
      </c>
      <c r="AC275" s="152">
        <v>28.62</v>
      </c>
      <c r="AD275" s="158">
        <f t="shared" si="66"/>
        <v>15798.24</v>
      </c>
    </row>
    <row r="276" spans="1:30" s="140" customFormat="1" ht="10.5">
      <c r="A276" s="150" t="s">
        <v>998</v>
      </c>
      <c r="B276" s="159" t="s">
        <v>999</v>
      </c>
      <c r="C276" s="159">
        <v>579.88</v>
      </c>
      <c r="D276" s="151"/>
      <c r="E276" s="151">
        <v>20</v>
      </c>
      <c r="F276" s="151"/>
      <c r="G276" s="152">
        <f t="shared" si="60"/>
        <v>20</v>
      </c>
      <c r="H276" s="152">
        <f t="shared" si="69"/>
        <v>11597.6</v>
      </c>
      <c r="I276" s="152"/>
      <c r="J276" s="152">
        <v>0</v>
      </c>
      <c r="K276" s="152"/>
      <c r="L276" s="152">
        <v>0</v>
      </c>
      <c r="M276" s="152"/>
      <c r="N276" s="152">
        <v>0</v>
      </c>
      <c r="O276" s="152"/>
      <c r="P276" s="152"/>
      <c r="Q276" s="152">
        <v>650.78</v>
      </c>
      <c r="R276" s="144">
        <f t="shared" si="63"/>
        <v>13015.599999999999</v>
      </c>
      <c r="S276" s="152">
        <f t="shared" si="61"/>
        <v>0</v>
      </c>
      <c r="T276" s="152">
        <f t="shared" si="62"/>
        <v>0</v>
      </c>
      <c r="U276" s="153"/>
      <c r="V276" s="145">
        <f t="shared" si="64"/>
        <v>0</v>
      </c>
      <c r="W276" s="154">
        <v>30</v>
      </c>
      <c r="X276" s="155">
        <f>C276*W276</f>
        <v>17396.4</v>
      </c>
      <c r="Y276" s="156">
        <v>650.78</v>
      </c>
      <c r="Z276" s="156">
        <f t="shared" si="68"/>
        <v>19523.399999999998</v>
      </c>
      <c r="AA276" s="156">
        <f t="shared" si="67"/>
        <v>32538.999999999996</v>
      </c>
      <c r="AB276" s="157">
        <f t="shared" si="65"/>
        <v>50</v>
      </c>
      <c r="AC276" s="152">
        <v>650.78</v>
      </c>
      <c r="AD276" s="158">
        <f t="shared" si="66"/>
        <v>32539</v>
      </c>
    </row>
    <row r="277" spans="1:30" s="140" customFormat="1" ht="10.5">
      <c r="A277" s="150" t="s">
        <v>1000</v>
      </c>
      <c r="B277" s="159" t="s">
        <v>1001</v>
      </c>
      <c r="C277" s="159">
        <v>349.02</v>
      </c>
      <c r="D277" s="151"/>
      <c r="E277" s="151">
        <v>20</v>
      </c>
      <c r="F277" s="151"/>
      <c r="G277" s="152">
        <f t="shared" si="60"/>
        <v>20</v>
      </c>
      <c r="H277" s="152">
        <f t="shared" si="69"/>
        <v>6980.4</v>
      </c>
      <c r="I277" s="152"/>
      <c r="J277" s="152">
        <v>0</v>
      </c>
      <c r="K277" s="152">
        <v>10</v>
      </c>
      <c r="L277" s="152">
        <v>3490.2</v>
      </c>
      <c r="M277" s="152"/>
      <c r="N277" s="152">
        <v>0</v>
      </c>
      <c r="O277" s="152"/>
      <c r="P277" s="152"/>
      <c r="Q277" s="152">
        <v>346.8</v>
      </c>
      <c r="R277" s="144">
        <f t="shared" si="63"/>
        <v>6936</v>
      </c>
      <c r="S277" s="152">
        <f t="shared" si="61"/>
        <v>10</v>
      </c>
      <c r="T277" s="152">
        <f t="shared" si="62"/>
        <v>3490.2</v>
      </c>
      <c r="U277" s="153">
        <v>346.8</v>
      </c>
      <c r="V277" s="145">
        <f t="shared" si="64"/>
        <v>3468</v>
      </c>
      <c r="W277" s="154">
        <v>0</v>
      </c>
      <c r="X277" s="155">
        <f>C277*W277</f>
        <v>0</v>
      </c>
      <c r="Y277" s="156"/>
      <c r="Z277" s="156">
        <f t="shared" si="68"/>
        <v>0</v>
      </c>
      <c r="AA277" s="156">
        <f t="shared" si="67"/>
        <v>10404</v>
      </c>
      <c r="AB277" s="157">
        <f t="shared" si="65"/>
        <v>30</v>
      </c>
      <c r="AC277" s="152">
        <v>346.8</v>
      </c>
      <c r="AD277" s="158">
        <f t="shared" si="66"/>
        <v>10404</v>
      </c>
    </row>
    <row r="278" spans="1:30" s="140" customFormat="1" ht="10.5">
      <c r="A278" s="150" t="s">
        <v>1002</v>
      </c>
      <c r="B278" s="159" t="s">
        <v>1003</v>
      </c>
      <c r="C278" s="159">
        <v>6.87</v>
      </c>
      <c r="D278" s="151"/>
      <c r="E278" s="151">
        <v>360</v>
      </c>
      <c r="F278" s="151"/>
      <c r="G278" s="152">
        <f t="shared" si="60"/>
        <v>360</v>
      </c>
      <c r="H278" s="152">
        <v>2473.2</v>
      </c>
      <c r="I278" s="152"/>
      <c r="J278" s="152"/>
      <c r="K278" s="152"/>
      <c r="L278" s="152">
        <v>0</v>
      </c>
      <c r="M278" s="152"/>
      <c r="N278" s="152">
        <v>0</v>
      </c>
      <c r="O278" s="152"/>
      <c r="P278" s="152"/>
      <c r="Q278" s="152">
        <v>32.26</v>
      </c>
      <c r="R278" s="144">
        <f t="shared" si="63"/>
        <v>11613.599999999999</v>
      </c>
      <c r="S278" s="152">
        <f t="shared" si="61"/>
        <v>0</v>
      </c>
      <c r="T278" s="152">
        <f t="shared" si="62"/>
        <v>0</v>
      </c>
      <c r="U278" s="153"/>
      <c r="V278" s="145">
        <f t="shared" si="64"/>
        <v>0</v>
      </c>
      <c r="W278" s="154">
        <v>0</v>
      </c>
      <c r="X278" s="155">
        <f>C278*W278</f>
        <v>0</v>
      </c>
      <c r="Y278" s="156"/>
      <c r="Z278" s="156">
        <f t="shared" si="68"/>
        <v>0</v>
      </c>
      <c r="AA278" s="156">
        <f t="shared" si="67"/>
        <v>11613.599999999999</v>
      </c>
      <c r="AB278" s="157">
        <f t="shared" si="65"/>
        <v>360</v>
      </c>
      <c r="AC278" s="152">
        <v>32.26</v>
      </c>
      <c r="AD278" s="158">
        <f t="shared" si="66"/>
        <v>11613.599999999999</v>
      </c>
    </row>
    <row r="279" spans="1:30" s="140" customFormat="1" ht="10.5">
      <c r="A279" s="150" t="s">
        <v>1004</v>
      </c>
      <c r="B279" s="159" t="s">
        <v>1005</v>
      </c>
      <c r="C279" s="163">
        <v>62.86</v>
      </c>
      <c r="D279" s="151"/>
      <c r="E279" s="151">
        <v>80</v>
      </c>
      <c r="F279" s="151"/>
      <c r="G279" s="152">
        <f t="shared" si="60"/>
        <v>80</v>
      </c>
      <c r="H279" s="152">
        <f>C279*G279</f>
        <v>5028.8</v>
      </c>
      <c r="I279" s="152"/>
      <c r="J279" s="152">
        <v>0</v>
      </c>
      <c r="K279" s="152"/>
      <c r="L279" s="152">
        <v>0</v>
      </c>
      <c r="M279" s="152"/>
      <c r="N279" s="152">
        <v>0</v>
      </c>
      <c r="O279" s="152"/>
      <c r="P279" s="152">
        <v>0</v>
      </c>
      <c r="Q279" s="152">
        <v>17.89</v>
      </c>
      <c r="R279" s="144">
        <f t="shared" si="63"/>
        <v>1431.2</v>
      </c>
      <c r="S279" s="152">
        <f t="shared" si="61"/>
        <v>0</v>
      </c>
      <c r="T279" s="152">
        <f t="shared" si="62"/>
        <v>0</v>
      </c>
      <c r="U279" s="153"/>
      <c r="V279" s="145">
        <f t="shared" si="64"/>
        <v>0</v>
      </c>
      <c r="W279" s="154">
        <v>0</v>
      </c>
      <c r="X279" s="155">
        <f>W279*C279</f>
        <v>0</v>
      </c>
      <c r="Y279" s="156"/>
      <c r="Z279" s="156">
        <f t="shared" si="68"/>
        <v>0</v>
      </c>
      <c r="AA279" s="156">
        <f t="shared" si="67"/>
        <v>1431.2</v>
      </c>
      <c r="AB279" s="157">
        <f t="shared" si="65"/>
        <v>80</v>
      </c>
      <c r="AC279" s="152">
        <v>17.89</v>
      </c>
      <c r="AD279" s="158">
        <f t="shared" si="66"/>
        <v>1431.2</v>
      </c>
    </row>
    <row r="280" spans="1:30" s="140" customFormat="1" ht="10.5">
      <c r="A280" s="150" t="s">
        <v>1004</v>
      </c>
      <c r="B280" s="159" t="s">
        <v>1006</v>
      </c>
      <c r="C280" s="163">
        <v>73.45</v>
      </c>
      <c r="D280" s="151">
        <v>230</v>
      </c>
      <c r="E280" s="151">
        <v>1500</v>
      </c>
      <c r="F280" s="151"/>
      <c r="G280" s="152">
        <f t="shared" si="60"/>
        <v>1730</v>
      </c>
      <c r="H280" s="152">
        <f>C280*G280</f>
        <v>127068.5</v>
      </c>
      <c r="I280" s="152"/>
      <c r="J280" s="152">
        <v>0</v>
      </c>
      <c r="K280" s="152">
        <v>400</v>
      </c>
      <c r="L280" s="152">
        <v>29380</v>
      </c>
      <c r="M280" s="152"/>
      <c r="N280" s="152">
        <v>0</v>
      </c>
      <c r="O280" s="152"/>
      <c r="P280" s="152">
        <v>0</v>
      </c>
      <c r="Q280" s="152">
        <v>28.49</v>
      </c>
      <c r="R280" s="144">
        <f t="shared" si="63"/>
        <v>49287.7</v>
      </c>
      <c r="S280" s="152">
        <f t="shared" si="61"/>
        <v>400</v>
      </c>
      <c r="T280" s="152">
        <f t="shared" si="62"/>
        <v>29380</v>
      </c>
      <c r="U280" s="153">
        <v>28.49</v>
      </c>
      <c r="V280" s="145">
        <f t="shared" si="64"/>
        <v>11396</v>
      </c>
      <c r="W280" s="154">
        <v>0</v>
      </c>
      <c r="X280" s="155">
        <f>W280*C280</f>
        <v>0</v>
      </c>
      <c r="Y280" s="156"/>
      <c r="Z280" s="156">
        <f t="shared" si="68"/>
        <v>0</v>
      </c>
      <c r="AA280" s="156">
        <f t="shared" si="67"/>
        <v>60683.7</v>
      </c>
      <c r="AB280" s="157">
        <f t="shared" si="65"/>
        <v>2130</v>
      </c>
      <c r="AC280" s="152">
        <v>28.49</v>
      </c>
      <c r="AD280" s="158">
        <f t="shared" si="66"/>
        <v>60683.7</v>
      </c>
    </row>
    <row r="281" spans="1:30" s="140" customFormat="1" ht="15.75" customHeight="1">
      <c r="A281" s="150" t="s">
        <v>1007</v>
      </c>
      <c r="B281" s="161" t="s">
        <v>1008</v>
      </c>
      <c r="C281" s="162">
        <v>44.94</v>
      </c>
      <c r="D281" s="151"/>
      <c r="E281" s="151">
        <v>300</v>
      </c>
      <c r="F281" s="151"/>
      <c r="G281" s="152">
        <f t="shared" si="60"/>
        <v>300</v>
      </c>
      <c r="H281" s="152">
        <f>C281*G281</f>
        <v>13482</v>
      </c>
      <c r="I281" s="152"/>
      <c r="J281" s="152">
        <v>0</v>
      </c>
      <c r="K281" s="152"/>
      <c r="L281" s="152">
        <v>0</v>
      </c>
      <c r="M281" s="152"/>
      <c r="N281" s="152">
        <v>0</v>
      </c>
      <c r="O281" s="152"/>
      <c r="P281" s="152">
        <v>0</v>
      </c>
      <c r="Q281" s="152">
        <v>15.19</v>
      </c>
      <c r="R281" s="144">
        <f t="shared" si="63"/>
        <v>4557</v>
      </c>
      <c r="S281" s="152">
        <f t="shared" si="61"/>
        <v>0</v>
      </c>
      <c r="T281" s="152">
        <f t="shared" si="62"/>
        <v>0</v>
      </c>
      <c r="U281" s="153"/>
      <c r="V281" s="145">
        <f t="shared" si="64"/>
        <v>0</v>
      </c>
      <c r="W281" s="154">
        <v>0</v>
      </c>
      <c r="X281" s="155">
        <f>W281*C281</f>
        <v>0</v>
      </c>
      <c r="Y281" s="156"/>
      <c r="Z281" s="156">
        <f t="shared" si="68"/>
        <v>0</v>
      </c>
      <c r="AA281" s="156">
        <f t="shared" si="67"/>
        <v>4557</v>
      </c>
      <c r="AB281" s="157">
        <f t="shared" si="65"/>
        <v>300</v>
      </c>
      <c r="AC281" s="152">
        <v>15.19</v>
      </c>
      <c r="AD281" s="158">
        <f t="shared" si="66"/>
        <v>4557</v>
      </c>
    </row>
    <row r="282" spans="1:30" s="140" customFormat="1" ht="10.5">
      <c r="A282" s="150" t="s">
        <v>1009</v>
      </c>
      <c r="B282" s="159" t="s">
        <v>1010</v>
      </c>
      <c r="C282" s="159">
        <v>11.76</v>
      </c>
      <c r="D282" s="151"/>
      <c r="E282" s="151">
        <v>75</v>
      </c>
      <c r="F282" s="151"/>
      <c r="G282" s="152">
        <f t="shared" si="60"/>
        <v>75</v>
      </c>
      <c r="H282" s="152">
        <v>882</v>
      </c>
      <c r="I282" s="152"/>
      <c r="J282" s="152"/>
      <c r="K282" s="152"/>
      <c r="L282" s="152">
        <v>0</v>
      </c>
      <c r="M282" s="152"/>
      <c r="N282" s="152">
        <v>0</v>
      </c>
      <c r="O282" s="152"/>
      <c r="P282" s="152"/>
      <c r="Q282" s="152">
        <v>11.76</v>
      </c>
      <c r="R282" s="144">
        <f t="shared" si="63"/>
        <v>882</v>
      </c>
      <c r="S282" s="152">
        <f t="shared" si="61"/>
        <v>0</v>
      </c>
      <c r="T282" s="152">
        <f t="shared" si="62"/>
        <v>0</v>
      </c>
      <c r="U282" s="153"/>
      <c r="V282" s="145">
        <f t="shared" si="64"/>
        <v>0</v>
      </c>
      <c r="W282" s="154">
        <v>0</v>
      </c>
      <c r="X282" s="155">
        <f>C282*W282</f>
        <v>0</v>
      </c>
      <c r="Y282" s="156"/>
      <c r="Z282" s="156">
        <f t="shared" si="68"/>
        <v>0</v>
      </c>
      <c r="AA282" s="156">
        <f t="shared" si="67"/>
        <v>882</v>
      </c>
      <c r="AB282" s="157">
        <f t="shared" si="65"/>
        <v>75</v>
      </c>
      <c r="AC282" s="152">
        <v>11.76</v>
      </c>
      <c r="AD282" s="158">
        <f t="shared" si="66"/>
        <v>882</v>
      </c>
    </row>
    <row r="283" spans="1:30" s="140" customFormat="1" ht="10.5">
      <c r="A283" s="150" t="s">
        <v>1009</v>
      </c>
      <c r="B283" s="159" t="s">
        <v>1011</v>
      </c>
      <c r="C283" s="159">
        <v>17.57</v>
      </c>
      <c r="D283" s="151"/>
      <c r="E283" s="151">
        <v>500</v>
      </c>
      <c r="F283" s="151">
        <v>10</v>
      </c>
      <c r="G283" s="152">
        <f t="shared" si="60"/>
        <v>510</v>
      </c>
      <c r="H283" s="152">
        <f aca="true" t="shared" si="70" ref="H283:H301">C283*G283</f>
        <v>8960.7</v>
      </c>
      <c r="I283" s="152"/>
      <c r="J283" s="152">
        <v>0</v>
      </c>
      <c r="K283" s="152">
        <v>70</v>
      </c>
      <c r="L283" s="152">
        <v>1229.9</v>
      </c>
      <c r="M283" s="152">
        <v>50</v>
      </c>
      <c r="N283" s="152">
        <v>878.5</v>
      </c>
      <c r="O283" s="152"/>
      <c r="P283" s="152"/>
      <c r="Q283" s="152">
        <v>17.57</v>
      </c>
      <c r="R283" s="144">
        <f t="shared" si="63"/>
        <v>8960.7</v>
      </c>
      <c r="S283" s="152">
        <f t="shared" si="61"/>
        <v>120</v>
      </c>
      <c r="T283" s="152">
        <f t="shared" si="62"/>
        <v>2108.4</v>
      </c>
      <c r="U283" s="153">
        <v>17.57</v>
      </c>
      <c r="V283" s="145">
        <f t="shared" si="64"/>
        <v>2108.4</v>
      </c>
      <c r="W283" s="154">
        <v>0</v>
      </c>
      <c r="X283" s="155">
        <f>C283*W283</f>
        <v>0</v>
      </c>
      <c r="Y283" s="156"/>
      <c r="Z283" s="156">
        <f t="shared" si="68"/>
        <v>0</v>
      </c>
      <c r="AA283" s="156">
        <f t="shared" si="67"/>
        <v>11069.1</v>
      </c>
      <c r="AB283" s="157">
        <f t="shared" si="65"/>
        <v>630</v>
      </c>
      <c r="AC283" s="152">
        <v>17.57</v>
      </c>
      <c r="AD283" s="158">
        <f t="shared" si="66"/>
        <v>11069.1</v>
      </c>
    </row>
    <row r="284" spans="1:30" s="140" customFormat="1" ht="10.5">
      <c r="A284" s="150" t="s">
        <v>1012</v>
      </c>
      <c r="B284" s="159" t="s">
        <v>1013</v>
      </c>
      <c r="C284" s="159">
        <v>98.7</v>
      </c>
      <c r="D284" s="151"/>
      <c r="E284" s="151">
        <v>100</v>
      </c>
      <c r="F284" s="151"/>
      <c r="G284" s="152">
        <f t="shared" si="60"/>
        <v>100</v>
      </c>
      <c r="H284" s="152">
        <f t="shared" si="70"/>
        <v>9870</v>
      </c>
      <c r="I284" s="152"/>
      <c r="J284" s="152"/>
      <c r="K284" s="152"/>
      <c r="L284" s="152">
        <v>0</v>
      </c>
      <c r="M284" s="152"/>
      <c r="N284" s="152">
        <v>0</v>
      </c>
      <c r="O284" s="152"/>
      <c r="P284" s="152">
        <v>0</v>
      </c>
      <c r="Q284" s="152">
        <v>41.76</v>
      </c>
      <c r="R284" s="144">
        <f t="shared" si="63"/>
        <v>4176</v>
      </c>
      <c r="S284" s="152">
        <f t="shared" si="61"/>
        <v>0</v>
      </c>
      <c r="T284" s="152">
        <f t="shared" si="62"/>
        <v>0</v>
      </c>
      <c r="U284" s="153"/>
      <c r="V284" s="145">
        <f t="shared" si="64"/>
        <v>0</v>
      </c>
      <c r="W284" s="154">
        <v>0</v>
      </c>
      <c r="X284" s="155">
        <f>C284*W284</f>
        <v>0</v>
      </c>
      <c r="Y284" s="156"/>
      <c r="Z284" s="156">
        <f t="shared" si="68"/>
        <v>0</v>
      </c>
      <c r="AA284" s="156">
        <f t="shared" si="67"/>
        <v>4176</v>
      </c>
      <c r="AB284" s="157">
        <f t="shared" si="65"/>
        <v>100</v>
      </c>
      <c r="AC284" s="152">
        <v>41.76</v>
      </c>
      <c r="AD284" s="158">
        <f t="shared" si="66"/>
        <v>4176</v>
      </c>
    </row>
    <row r="285" spans="1:30" s="140" customFormat="1" ht="10.5">
      <c r="A285" s="150" t="s">
        <v>1014</v>
      </c>
      <c r="B285" s="159" t="s">
        <v>1015</v>
      </c>
      <c r="C285" s="163">
        <v>8.22</v>
      </c>
      <c r="D285" s="151">
        <v>35</v>
      </c>
      <c r="E285" s="151">
        <v>100</v>
      </c>
      <c r="F285" s="151"/>
      <c r="G285" s="152">
        <f t="shared" si="60"/>
        <v>135</v>
      </c>
      <c r="H285" s="152">
        <f t="shared" si="70"/>
        <v>1109.7</v>
      </c>
      <c r="I285" s="152"/>
      <c r="J285" s="152">
        <v>0</v>
      </c>
      <c r="K285" s="152"/>
      <c r="L285" s="152">
        <v>0</v>
      </c>
      <c r="M285" s="152"/>
      <c r="N285" s="152">
        <v>0</v>
      </c>
      <c r="O285" s="152"/>
      <c r="P285" s="152">
        <v>0</v>
      </c>
      <c r="Q285" s="152">
        <v>8.52</v>
      </c>
      <c r="R285" s="144">
        <f t="shared" si="63"/>
        <v>1150.2</v>
      </c>
      <c r="S285" s="152">
        <f t="shared" si="61"/>
        <v>0</v>
      </c>
      <c r="T285" s="152">
        <f t="shared" si="62"/>
        <v>0</v>
      </c>
      <c r="U285" s="153"/>
      <c r="V285" s="145">
        <f t="shared" si="64"/>
        <v>0</v>
      </c>
      <c r="W285" s="154">
        <v>0</v>
      </c>
      <c r="X285" s="155">
        <f>W285*C285</f>
        <v>0</v>
      </c>
      <c r="Y285" s="156"/>
      <c r="Z285" s="156">
        <f t="shared" si="68"/>
        <v>0</v>
      </c>
      <c r="AA285" s="156">
        <f t="shared" si="67"/>
        <v>1150.2</v>
      </c>
      <c r="AB285" s="157">
        <f t="shared" si="65"/>
        <v>135</v>
      </c>
      <c r="AC285" s="152">
        <v>8.52</v>
      </c>
      <c r="AD285" s="158">
        <f t="shared" si="66"/>
        <v>1150.2</v>
      </c>
    </row>
    <row r="286" spans="1:30" s="140" customFormat="1" ht="10.5">
      <c r="A286" s="150" t="s">
        <v>1016</v>
      </c>
      <c r="B286" s="159" t="s">
        <v>1017</v>
      </c>
      <c r="C286" s="159">
        <v>35.6</v>
      </c>
      <c r="D286" s="151">
        <v>70</v>
      </c>
      <c r="E286" s="151">
        <v>460</v>
      </c>
      <c r="F286" s="151"/>
      <c r="G286" s="152">
        <f t="shared" si="60"/>
        <v>530</v>
      </c>
      <c r="H286" s="152">
        <f t="shared" si="70"/>
        <v>18868</v>
      </c>
      <c r="I286" s="152"/>
      <c r="J286" s="152"/>
      <c r="K286" s="152"/>
      <c r="L286" s="152">
        <v>0</v>
      </c>
      <c r="M286" s="152"/>
      <c r="N286" s="152">
        <v>0</v>
      </c>
      <c r="O286" s="152"/>
      <c r="P286" s="152">
        <v>0</v>
      </c>
      <c r="Q286" s="152">
        <v>28.49</v>
      </c>
      <c r="R286" s="144">
        <f t="shared" si="63"/>
        <v>15099.699999999999</v>
      </c>
      <c r="S286" s="152">
        <f t="shared" si="61"/>
        <v>0</v>
      </c>
      <c r="T286" s="152">
        <f t="shared" si="62"/>
        <v>0</v>
      </c>
      <c r="U286" s="153"/>
      <c r="V286" s="145">
        <f t="shared" si="64"/>
        <v>0</v>
      </c>
      <c r="W286" s="154">
        <v>0</v>
      </c>
      <c r="X286" s="155">
        <f>C286*W286</f>
        <v>0</v>
      </c>
      <c r="Y286" s="156"/>
      <c r="Z286" s="156">
        <f t="shared" si="68"/>
        <v>0</v>
      </c>
      <c r="AA286" s="156">
        <f t="shared" si="67"/>
        <v>15099.699999999999</v>
      </c>
      <c r="AB286" s="157">
        <f t="shared" si="65"/>
        <v>530</v>
      </c>
      <c r="AC286" s="152">
        <v>28.49</v>
      </c>
      <c r="AD286" s="158">
        <f t="shared" si="66"/>
        <v>15099.699999999999</v>
      </c>
    </row>
    <row r="287" spans="1:30" s="140" customFormat="1" ht="21">
      <c r="A287" s="150" t="s">
        <v>1018</v>
      </c>
      <c r="B287" s="161" t="s">
        <v>1019</v>
      </c>
      <c r="C287" s="162">
        <v>52.76</v>
      </c>
      <c r="D287" s="151"/>
      <c r="E287" s="151"/>
      <c r="F287" s="151"/>
      <c r="G287" s="152">
        <f t="shared" si="60"/>
        <v>0</v>
      </c>
      <c r="H287" s="152">
        <f t="shared" si="70"/>
        <v>0</v>
      </c>
      <c r="I287" s="152"/>
      <c r="J287" s="152">
        <v>0</v>
      </c>
      <c r="K287" s="152"/>
      <c r="L287" s="152">
        <v>0</v>
      </c>
      <c r="M287" s="152"/>
      <c r="N287" s="152">
        <v>0</v>
      </c>
      <c r="O287" s="152"/>
      <c r="P287" s="152">
        <v>0</v>
      </c>
      <c r="Q287" s="152"/>
      <c r="R287" s="144">
        <f t="shared" si="63"/>
        <v>0</v>
      </c>
      <c r="S287" s="152">
        <f t="shared" si="61"/>
        <v>0</v>
      </c>
      <c r="T287" s="152">
        <f t="shared" si="62"/>
        <v>0</v>
      </c>
      <c r="U287" s="153"/>
      <c r="V287" s="145">
        <f t="shared" si="64"/>
        <v>0</v>
      </c>
      <c r="W287" s="154">
        <v>420</v>
      </c>
      <c r="X287" s="155">
        <f>W287*C287</f>
        <v>22159.2</v>
      </c>
      <c r="Y287" s="156">
        <v>12.76</v>
      </c>
      <c r="Z287" s="156">
        <f t="shared" si="68"/>
        <v>5359.2</v>
      </c>
      <c r="AA287" s="156">
        <f t="shared" si="67"/>
        <v>5359.2</v>
      </c>
      <c r="AB287" s="157">
        <f t="shared" si="65"/>
        <v>420</v>
      </c>
      <c r="AC287" s="157">
        <v>12.76</v>
      </c>
      <c r="AD287" s="158">
        <f t="shared" si="66"/>
        <v>5359.2</v>
      </c>
    </row>
    <row r="288" spans="1:30" s="140" customFormat="1" ht="10.5">
      <c r="A288" s="150" t="s">
        <v>1018</v>
      </c>
      <c r="B288" s="159" t="s">
        <v>1020</v>
      </c>
      <c r="C288" s="159">
        <v>29</v>
      </c>
      <c r="D288" s="151"/>
      <c r="E288" s="151">
        <v>10</v>
      </c>
      <c r="F288" s="151"/>
      <c r="G288" s="152">
        <f t="shared" si="60"/>
        <v>10</v>
      </c>
      <c r="H288" s="152">
        <f t="shared" si="70"/>
        <v>290</v>
      </c>
      <c r="I288" s="152"/>
      <c r="J288" s="152"/>
      <c r="K288" s="152"/>
      <c r="L288" s="152">
        <v>0</v>
      </c>
      <c r="M288" s="152"/>
      <c r="N288" s="152">
        <v>0</v>
      </c>
      <c r="O288" s="152"/>
      <c r="P288" s="152">
        <v>0</v>
      </c>
      <c r="Q288" s="152">
        <v>168.84</v>
      </c>
      <c r="R288" s="144">
        <f t="shared" si="63"/>
        <v>1688.4</v>
      </c>
      <c r="S288" s="152">
        <f t="shared" si="61"/>
        <v>0</v>
      </c>
      <c r="T288" s="152">
        <f t="shared" si="62"/>
        <v>0</v>
      </c>
      <c r="U288" s="153"/>
      <c r="V288" s="145">
        <f t="shared" si="64"/>
        <v>0</v>
      </c>
      <c r="W288" s="154">
        <v>0</v>
      </c>
      <c r="X288" s="155">
        <f>C288*W288</f>
        <v>0</v>
      </c>
      <c r="Y288" s="156"/>
      <c r="Z288" s="156">
        <f t="shared" si="68"/>
        <v>0</v>
      </c>
      <c r="AA288" s="156">
        <f t="shared" si="67"/>
        <v>1688.4</v>
      </c>
      <c r="AB288" s="157">
        <f t="shared" si="65"/>
        <v>10</v>
      </c>
      <c r="AC288" s="152">
        <v>168.84</v>
      </c>
      <c r="AD288" s="158">
        <f t="shared" si="66"/>
        <v>1688.4</v>
      </c>
    </row>
    <row r="289" spans="1:30" s="140" customFormat="1" ht="30.75">
      <c r="A289" s="150" t="s">
        <v>1021</v>
      </c>
      <c r="B289" s="161" t="s">
        <v>1022</v>
      </c>
      <c r="C289" s="162">
        <v>83.13</v>
      </c>
      <c r="D289" s="151"/>
      <c r="E289" s="151">
        <v>170</v>
      </c>
      <c r="F289" s="151">
        <v>10</v>
      </c>
      <c r="G289" s="152">
        <f t="shared" si="60"/>
        <v>180</v>
      </c>
      <c r="H289" s="152">
        <f t="shared" si="70"/>
        <v>14963.4</v>
      </c>
      <c r="I289" s="152"/>
      <c r="J289" s="152">
        <v>0</v>
      </c>
      <c r="K289" s="152">
        <v>10</v>
      </c>
      <c r="L289" s="152">
        <v>831.3</v>
      </c>
      <c r="M289" s="152">
        <v>25</v>
      </c>
      <c r="N289" s="152">
        <v>2078.25</v>
      </c>
      <c r="O289" s="152"/>
      <c r="P289" s="152"/>
      <c r="Q289" s="152">
        <v>161.72</v>
      </c>
      <c r="R289" s="144">
        <f t="shared" si="63"/>
        <v>29109.6</v>
      </c>
      <c r="S289" s="152">
        <f t="shared" si="61"/>
        <v>35</v>
      </c>
      <c r="T289" s="152">
        <f t="shared" si="62"/>
        <v>2909.5499999999997</v>
      </c>
      <c r="U289" s="153">
        <v>161.72</v>
      </c>
      <c r="V289" s="145">
        <f t="shared" si="64"/>
        <v>5660.2</v>
      </c>
      <c r="W289" s="154">
        <v>0</v>
      </c>
      <c r="X289" s="155">
        <f aca="true" t="shared" si="71" ref="X289:X297">C289*W289</f>
        <v>0</v>
      </c>
      <c r="Y289" s="156"/>
      <c r="Z289" s="156">
        <f t="shared" si="68"/>
        <v>0</v>
      </c>
      <c r="AA289" s="156">
        <f t="shared" si="67"/>
        <v>34769.799999999996</v>
      </c>
      <c r="AB289" s="157">
        <f t="shared" si="65"/>
        <v>215</v>
      </c>
      <c r="AC289" s="152">
        <v>161.72</v>
      </c>
      <c r="AD289" s="158">
        <f t="shared" si="66"/>
        <v>34769.8</v>
      </c>
    </row>
    <row r="290" spans="1:30" s="140" customFormat="1" ht="10.5">
      <c r="A290" s="150" t="s">
        <v>1023</v>
      </c>
      <c r="B290" s="159" t="s">
        <v>1024</v>
      </c>
      <c r="C290" s="159">
        <v>149.62</v>
      </c>
      <c r="D290" s="151"/>
      <c r="E290" s="151">
        <v>20</v>
      </c>
      <c r="F290" s="151"/>
      <c r="G290" s="152">
        <f t="shared" si="60"/>
        <v>20</v>
      </c>
      <c r="H290" s="152">
        <f t="shared" si="70"/>
        <v>2992.4</v>
      </c>
      <c r="I290" s="152">
        <v>20</v>
      </c>
      <c r="J290" s="152">
        <v>2992.4</v>
      </c>
      <c r="K290" s="152">
        <v>10</v>
      </c>
      <c r="L290" s="152">
        <v>1496.2</v>
      </c>
      <c r="M290" s="152">
        <v>40</v>
      </c>
      <c r="N290" s="152">
        <v>5984.8</v>
      </c>
      <c r="O290" s="152"/>
      <c r="P290" s="152"/>
      <c r="Q290" s="152">
        <v>143.87</v>
      </c>
      <c r="R290" s="144">
        <f t="shared" si="63"/>
        <v>2877.4</v>
      </c>
      <c r="S290" s="152">
        <f t="shared" si="61"/>
        <v>70</v>
      </c>
      <c r="T290" s="152">
        <f t="shared" si="62"/>
        <v>10473.4</v>
      </c>
      <c r="U290" s="153">
        <v>143.87</v>
      </c>
      <c r="V290" s="145">
        <f t="shared" si="64"/>
        <v>10070.9</v>
      </c>
      <c r="W290" s="154">
        <v>0</v>
      </c>
      <c r="X290" s="155">
        <f t="shared" si="71"/>
        <v>0</v>
      </c>
      <c r="Y290" s="156"/>
      <c r="Z290" s="156">
        <f t="shared" si="68"/>
        <v>0</v>
      </c>
      <c r="AA290" s="156">
        <f t="shared" si="67"/>
        <v>12948.3</v>
      </c>
      <c r="AB290" s="157">
        <f t="shared" si="65"/>
        <v>90</v>
      </c>
      <c r="AC290" s="152">
        <v>143.87</v>
      </c>
      <c r="AD290" s="158">
        <f t="shared" si="66"/>
        <v>12948.300000000001</v>
      </c>
    </row>
    <row r="291" spans="1:30" s="140" customFormat="1" ht="10.5">
      <c r="A291" s="150" t="s">
        <v>1025</v>
      </c>
      <c r="B291" s="159" t="s">
        <v>1026</v>
      </c>
      <c r="C291" s="159">
        <v>478.63</v>
      </c>
      <c r="D291" s="151"/>
      <c r="E291" s="151"/>
      <c r="F291" s="151"/>
      <c r="G291" s="152">
        <f t="shared" si="60"/>
        <v>0</v>
      </c>
      <c r="H291" s="152">
        <f t="shared" si="70"/>
        <v>0</v>
      </c>
      <c r="I291" s="152"/>
      <c r="J291" s="152">
        <v>0</v>
      </c>
      <c r="K291" s="152">
        <v>30</v>
      </c>
      <c r="L291" s="152">
        <v>14358.9</v>
      </c>
      <c r="M291" s="152"/>
      <c r="N291" s="152">
        <v>0</v>
      </c>
      <c r="O291" s="152"/>
      <c r="P291" s="152"/>
      <c r="Q291" s="152"/>
      <c r="R291" s="144">
        <f t="shared" si="63"/>
        <v>0</v>
      </c>
      <c r="S291" s="152">
        <f t="shared" si="61"/>
        <v>30</v>
      </c>
      <c r="T291" s="152">
        <f t="shared" si="62"/>
        <v>14358.9</v>
      </c>
      <c r="U291" s="153">
        <v>363.71</v>
      </c>
      <c r="V291" s="145">
        <f t="shared" si="64"/>
        <v>10911.3</v>
      </c>
      <c r="W291" s="154">
        <v>0</v>
      </c>
      <c r="X291" s="155">
        <f t="shared" si="71"/>
        <v>0</v>
      </c>
      <c r="Y291" s="156"/>
      <c r="Z291" s="156">
        <f t="shared" si="68"/>
        <v>0</v>
      </c>
      <c r="AA291" s="156">
        <f t="shared" si="67"/>
        <v>10911.3</v>
      </c>
      <c r="AB291" s="157">
        <f t="shared" si="65"/>
        <v>30</v>
      </c>
      <c r="AC291" s="152">
        <v>363.71</v>
      </c>
      <c r="AD291" s="158">
        <f t="shared" si="66"/>
        <v>10911.3</v>
      </c>
    </row>
    <row r="292" spans="1:30" s="140" customFormat="1" ht="10.5">
      <c r="A292" s="150" t="s">
        <v>1027</v>
      </c>
      <c r="B292" s="159" t="s">
        <v>1028</v>
      </c>
      <c r="C292" s="159">
        <v>10.94</v>
      </c>
      <c r="D292" s="151"/>
      <c r="E292" s="151">
        <v>47000</v>
      </c>
      <c r="F292" s="151"/>
      <c r="G292" s="152">
        <f t="shared" si="60"/>
        <v>47000</v>
      </c>
      <c r="H292" s="152">
        <f t="shared" si="70"/>
        <v>514180</v>
      </c>
      <c r="I292" s="152"/>
      <c r="J292" s="152">
        <v>0</v>
      </c>
      <c r="K292" s="152">
        <v>2500</v>
      </c>
      <c r="L292" s="152">
        <v>27350</v>
      </c>
      <c r="M292" s="152"/>
      <c r="N292" s="152">
        <v>0</v>
      </c>
      <c r="O292" s="152"/>
      <c r="P292" s="152"/>
      <c r="Q292" s="152">
        <v>10.94</v>
      </c>
      <c r="R292" s="144">
        <f t="shared" si="63"/>
        <v>514180</v>
      </c>
      <c r="S292" s="152">
        <f t="shared" si="61"/>
        <v>2500</v>
      </c>
      <c r="T292" s="152">
        <f t="shared" si="62"/>
        <v>27350</v>
      </c>
      <c r="U292" s="153">
        <v>10.94</v>
      </c>
      <c r="V292" s="145">
        <f t="shared" si="64"/>
        <v>27350</v>
      </c>
      <c r="W292" s="154">
        <v>0</v>
      </c>
      <c r="X292" s="155">
        <f t="shared" si="71"/>
        <v>0</v>
      </c>
      <c r="Y292" s="156"/>
      <c r="Z292" s="156">
        <f t="shared" si="68"/>
        <v>0</v>
      </c>
      <c r="AA292" s="156">
        <f t="shared" si="67"/>
        <v>541530</v>
      </c>
      <c r="AB292" s="157">
        <f t="shared" si="65"/>
        <v>49500</v>
      </c>
      <c r="AC292" s="152">
        <v>10.94</v>
      </c>
      <c r="AD292" s="158">
        <f t="shared" si="66"/>
        <v>541530</v>
      </c>
    </row>
    <row r="293" spans="1:30" s="140" customFormat="1" ht="10.5">
      <c r="A293" s="150" t="s">
        <v>1029</v>
      </c>
      <c r="B293" s="159" t="s">
        <v>1030</v>
      </c>
      <c r="C293" s="159">
        <v>437.54</v>
      </c>
      <c r="D293" s="151"/>
      <c r="E293" s="151"/>
      <c r="F293" s="151"/>
      <c r="G293" s="152">
        <f t="shared" si="60"/>
        <v>0</v>
      </c>
      <c r="H293" s="152">
        <f t="shared" si="70"/>
        <v>0</v>
      </c>
      <c r="I293" s="152"/>
      <c r="J293" s="152">
        <v>0</v>
      </c>
      <c r="K293" s="152">
        <v>80</v>
      </c>
      <c r="L293" s="152">
        <v>35003.2</v>
      </c>
      <c r="M293" s="152"/>
      <c r="N293" s="152">
        <v>0</v>
      </c>
      <c r="O293" s="152"/>
      <c r="P293" s="152"/>
      <c r="Q293" s="152"/>
      <c r="R293" s="144">
        <f t="shared" si="63"/>
        <v>0</v>
      </c>
      <c r="S293" s="152">
        <f t="shared" si="61"/>
        <v>80</v>
      </c>
      <c r="T293" s="152">
        <f t="shared" si="62"/>
        <v>35003.200000000004</v>
      </c>
      <c r="U293" s="153">
        <v>437.54</v>
      </c>
      <c r="V293" s="145">
        <f t="shared" si="64"/>
        <v>35003.200000000004</v>
      </c>
      <c r="W293" s="154">
        <v>0</v>
      </c>
      <c r="X293" s="155">
        <f t="shared" si="71"/>
        <v>0</v>
      </c>
      <c r="Y293" s="156"/>
      <c r="Z293" s="156">
        <f t="shared" si="68"/>
        <v>0</v>
      </c>
      <c r="AA293" s="156">
        <f t="shared" si="67"/>
        <v>35003.200000000004</v>
      </c>
      <c r="AB293" s="157">
        <f t="shared" si="65"/>
        <v>80</v>
      </c>
      <c r="AC293" s="152">
        <v>437.54</v>
      </c>
      <c r="AD293" s="158">
        <f t="shared" si="66"/>
        <v>35003.200000000004</v>
      </c>
    </row>
    <row r="294" spans="1:30" s="140" customFormat="1" ht="10.5">
      <c r="A294" s="150" t="s">
        <v>1031</v>
      </c>
      <c r="B294" s="159" t="s">
        <v>1032</v>
      </c>
      <c r="C294" s="159">
        <v>142.1</v>
      </c>
      <c r="D294" s="151"/>
      <c r="E294" s="151"/>
      <c r="F294" s="151"/>
      <c r="G294" s="152">
        <f t="shared" si="60"/>
        <v>0</v>
      </c>
      <c r="H294" s="152">
        <f t="shared" si="70"/>
        <v>0</v>
      </c>
      <c r="I294" s="152"/>
      <c r="J294" s="152">
        <v>0</v>
      </c>
      <c r="K294" s="152">
        <v>650</v>
      </c>
      <c r="L294" s="152">
        <v>92365</v>
      </c>
      <c r="M294" s="152"/>
      <c r="N294" s="152">
        <v>0</v>
      </c>
      <c r="O294" s="152"/>
      <c r="P294" s="152"/>
      <c r="Q294" s="152"/>
      <c r="R294" s="144">
        <f t="shared" si="63"/>
        <v>0</v>
      </c>
      <c r="S294" s="152">
        <f t="shared" si="61"/>
        <v>650</v>
      </c>
      <c r="T294" s="152">
        <f t="shared" si="62"/>
        <v>92365</v>
      </c>
      <c r="U294" s="153">
        <v>190.11</v>
      </c>
      <c r="V294" s="145">
        <f t="shared" si="64"/>
        <v>123571.50000000001</v>
      </c>
      <c r="W294" s="154">
        <v>0</v>
      </c>
      <c r="X294" s="155">
        <f t="shared" si="71"/>
        <v>0</v>
      </c>
      <c r="Y294" s="156"/>
      <c r="Z294" s="156">
        <f t="shared" si="68"/>
        <v>0</v>
      </c>
      <c r="AA294" s="156">
        <f t="shared" si="67"/>
        <v>123571.50000000001</v>
      </c>
      <c r="AB294" s="157">
        <f t="shared" si="65"/>
        <v>650</v>
      </c>
      <c r="AC294" s="152">
        <v>190.11</v>
      </c>
      <c r="AD294" s="158">
        <f t="shared" si="66"/>
        <v>123571.50000000001</v>
      </c>
    </row>
    <row r="295" spans="1:30" s="140" customFormat="1" ht="10.5">
      <c r="A295" s="150" t="s">
        <v>1031</v>
      </c>
      <c r="B295" s="159" t="s">
        <v>1033</v>
      </c>
      <c r="C295" s="159">
        <v>18.3</v>
      </c>
      <c r="D295" s="151"/>
      <c r="E295" s="151">
        <v>1600</v>
      </c>
      <c r="F295" s="151"/>
      <c r="G295" s="152">
        <f t="shared" si="60"/>
        <v>1600</v>
      </c>
      <c r="H295" s="152">
        <f t="shared" si="70"/>
        <v>29280</v>
      </c>
      <c r="I295" s="152"/>
      <c r="J295" s="152">
        <v>0</v>
      </c>
      <c r="K295" s="152">
        <v>500</v>
      </c>
      <c r="L295" s="152">
        <v>9150</v>
      </c>
      <c r="M295" s="152"/>
      <c r="N295" s="152">
        <v>0</v>
      </c>
      <c r="O295" s="152"/>
      <c r="P295" s="152"/>
      <c r="Q295" s="152">
        <v>15.31</v>
      </c>
      <c r="R295" s="144">
        <f t="shared" si="63"/>
        <v>24496</v>
      </c>
      <c r="S295" s="152">
        <f t="shared" si="61"/>
        <v>500</v>
      </c>
      <c r="T295" s="152">
        <f t="shared" si="62"/>
        <v>9150</v>
      </c>
      <c r="U295" s="153">
        <v>15.31</v>
      </c>
      <c r="V295" s="145">
        <f t="shared" si="64"/>
        <v>7655</v>
      </c>
      <c r="W295" s="154">
        <v>0</v>
      </c>
      <c r="X295" s="155">
        <f t="shared" si="71"/>
        <v>0</v>
      </c>
      <c r="Y295" s="156"/>
      <c r="Z295" s="156">
        <f t="shared" si="68"/>
        <v>0</v>
      </c>
      <c r="AA295" s="156">
        <f t="shared" si="67"/>
        <v>32151</v>
      </c>
      <c r="AB295" s="157">
        <f t="shared" si="65"/>
        <v>2100</v>
      </c>
      <c r="AC295" s="152">
        <v>15.31</v>
      </c>
      <c r="AD295" s="158">
        <f t="shared" si="66"/>
        <v>32151</v>
      </c>
    </row>
    <row r="296" spans="1:30" s="140" customFormat="1" ht="10.5">
      <c r="A296" s="150" t="s">
        <v>1034</v>
      </c>
      <c r="B296" s="159" t="s">
        <v>1035</v>
      </c>
      <c r="C296" s="159">
        <v>23.21</v>
      </c>
      <c r="D296" s="151"/>
      <c r="E296" s="151">
        <v>270</v>
      </c>
      <c r="F296" s="151">
        <v>255</v>
      </c>
      <c r="G296" s="152">
        <f t="shared" si="60"/>
        <v>525</v>
      </c>
      <c r="H296" s="152">
        <f t="shared" si="70"/>
        <v>12185.25</v>
      </c>
      <c r="I296" s="152"/>
      <c r="J296" s="152">
        <v>0</v>
      </c>
      <c r="K296" s="152">
        <v>20</v>
      </c>
      <c r="L296" s="152">
        <v>464.2</v>
      </c>
      <c r="M296" s="152"/>
      <c r="N296" s="152">
        <v>0</v>
      </c>
      <c r="O296" s="152"/>
      <c r="P296" s="152"/>
      <c r="Q296" s="152">
        <v>21.6</v>
      </c>
      <c r="R296" s="144">
        <f t="shared" si="63"/>
        <v>11340</v>
      </c>
      <c r="S296" s="152">
        <f t="shared" si="61"/>
        <v>20</v>
      </c>
      <c r="T296" s="152">
        <f t="shared" si="62"/>
        <v>464.20000000000005</v>
      </c>
      <c r="U296" s="153">
        <v>21.6</v>
      </c>
      <c r="V296" s="145">
        <f t="shared" si="64"/>
        <v>432</v>
      </c>
      <c r="W296" s="154">
        <v>0</v>
      </c>
      <c r="X296" s="155">
        <f t="shared" si="71"/>
        <v>0</v>
      </c>
      <c r="Y296" s="156"/>
      <c r="Z296" s="156">
        <f t="shared" si="68"/>
        <v>0</v>
      </c>
      <c r="AA296" s="156">
        <f t="shared" si="67"/>
        <v>11772</v>
      </c>
      <c r="AB296" s="157">
        <f t="shared" si="65"/>
        <v>545</v>
      </c>
      <c r="AC296" s="152">
        <v>21.6</v>
      </c>
      <c r="AD296" s="158">
        <f t="shared" si="66"/>
        <v>11772</v>
      </c>
    </row>
    <row r="297" spans="1:30" s="140" customFormat="1" ht="10.5">
      <c r="A297" s="150" t="s">
        <v>1036</v>
      </c>
      <c r="B297" s="159" t="s">
        <v>1037</v>
      </c>
      <c r="C297" s="159">
        <v>38.17</v>
      </c>
      <c r="D297" s="151">
        <v>10</v>
      </c>
      <c r="E297" s="151">
        <v>50</v>
      </c>
      <c r="F297" s="151"/>
      <c r="G297" s="152">
        <f t="shared" si="60"/>
        <v>60</v>
      </c>
      <c r="H297" s="152">
        <f t="shared" si="70"/>
        <v>2290.2000000000003</v>
      </c>
      <c r="I297" s="152"/>
      <c r="J297" s="152"/>
      <c r="K297" s="152"/>
      <c r="L297" s="152">
        <v>0</v>
      </c>
      <c r="M297" s="152"/>
      <c r="N297" s="152">
        <v>0</v>
      </c>
      <c r="O297" s="152"/>
      <c r="P297" s="152">
        <v>0</v>
      </c>
      <c r="Q297" s="152">
        <v>236.25</v>
      </c>
      <c r="R297" s="144">
        <f t="shared" si="63"/>
        <v>14175</v>
      </c>
      <c r="S297" s="152">
        <f t="shared" si="61"/>
        <v>0</v>
      </c>
      <c r="T297" s="152">
        <f t="shared" si="62"/>
        <v>0</v>
      </c>
      <c r="U297" s="153"/>
      <c r="V297" s="145">
        <f t="shared" si="64"/>
        <v>0</v>
      </c>
      <c r="W297" s="154">
        <v>0</v>
      </c>
      <c r="X297" s="155">
        <f t="shared" si="71"/>
        <v>0</v>
      </c>
      <c r="Y297" s="156"/>
      <c r="Z297" s="156">
        <f t="shared" si="68"/>
        <v>0</v>
      </c>
      <c r="AA297" s="156">
        <f t="shared" si="67"/>
        <v>14175</v>
      </c>
      <c r="AB297" s="157">
        <f t="shared" si="65"/>
        <v>60</v>
      </c>
      <c r="AC297" s="152">
        <v>236.25</v>
      </c>
      <c r="AD297" s="158">
        <f t="shared" si="66"/>
        <v>14175</v>
      </c>
    </row>
    <row r="298" spans="1:30" s="140" customFormat="1" ht="51">
      <c r="A298" s="150" t="s">
        <v>1038</v>
      </c>
      <c r="B298" s="161" t="s">
        <v>1039</v>
      </c>
      <c r="C298" s="162">
        <v>48.48</v>
      </c>
      <c r="D298" s="151">
        <v>7</v>
      </c>
      <c r="E298" s="151">
        <v>18</v>
      </c>
      <c r="F298" s="151"/>
      <c r="G298" s="152">
        <f t="shared" si="60"/>
        <v>25</v>
      </c>
      <c r="H298" s="152">
        <f t="shared" si="70"/>
        <v>1212</v>
      </c>
      <c r="I298" s="152"/>
      <c r="J298" s="152">
        <v>0</v>
      </c>
      <c r="K298" s="152"/>
      <c r="L298" s="152">
        <v>0</v>
      </c>
      <c r="M298" s="152"/>
      <c r="N298" s="152">
        <v>0</v>
      </c>
      <c r="O298" s="152"/>
      <c r="P298" s="152">
        <v>0</v>
      </c>
      <c r="Q298" s="152">
        <v>18.48</v>
      </c>
      <c r="R298" s="144">
        <f t="shared" si="63"/>
        <v>462</v>
      </c>
      <c r="S298" s="152">
        <f t="shared" si="61"/>
        <v>0</v>
      </c>
      <c r="T298" s="152">
        <f t="shared" si="62"/>
        <v>0</v>
      </c>
      <c r="U298" s="153"/>
      <c r="V298" s="145">
        <f t="shared" si="64"/>
        <v>0</v>
      </c>
      <c r="W298" s="154">
        <v>0</v>
      </c>
      <c r="X298" s="155">
        <f>W298*C298</f>
        <v>0</v>
      </c>
      <c r="Y298" s="156"/>
      <c r="Z298" s="156">
        <f t="shared" si="68"/>
        <v>0</v>
      </c>
      <c r="AA298" s="156">
        <f t="shared" si="67"/>
        <v>462</v>
      </c>
      <c r="AB298" s="157">
        <f t="shared" si="65"/>
        <v>25</v>
      </c>
      <c r="AC298" s="152">
        <v>18.48</v>
      </c>
      <c r="AD298" s="158">
        <f t="shared" si="66"/>
        <v>462</v>
      </c>
    </row>
    <row r="299" spans="1:30" s="140" customFormat="1" ht="10.5">
      <c r="A299" s="150" t="s">
        <v>1040</v>
      </c>
      <c r="B299" s="159" t="s">
        <v>1041</v>
      </c>
      <c r="C299" s="159">
        <v>45.2</v>
      </c>
      <c r="D299" s="151"/>
      <c r="E299" s="151">
        <v>90</v>
      </c>
      <c r="F299" s="151">
        <v>15</v>
      </c>
      <c r="G299" s="152">
        <f t="shared" si="60"/>
        <v>105</v>
      </c>
      <c r="H299" s="152">
        <f t="shared" si="70"/>
        <v>4746</v>
      </c>
      <c r="I299" s="152"/>
      <c r="J299" s="152"/>
      <c r="K299" s="152"/>
      <c r="L299" s="152">
        <v>0</v>
      </c>
      <c r="M299" s="152"/>
      <c r="N299" s="152">
        <v>0</v>
      </c>
      <c r="O299" s="152"/>
      <c r="P299" s="152">
        <v>0</v>
      </c>
      <c r="Q299" s="152">
        <v>46.72</v>
      </c>
      <c r="R299" s="144">
        <f t="shared" si="63"/>
        <v>4905.599999999999</v>
      </c>
      <c r="S299" s="152">
        <f t="shared" si="61"/>
        <v>0</v>
      </c>
      <c r="T299" s="152">
        <f t="shared" si="62"/>
        <v>0</v>
      </c>
      <c r="U299" s="153"/>
      <c r="V299" s="145">
        <f t="shared" si="64"/>
        <v>0</v>
      </c>
      <c r="W299" s="154">
        <v>0</v>
      </c>
      <c r="X299" s="155">
        <f>C299*W299</f>
        <v>0</v>
      </c>
      <c r="Y299" s="156"/>
      <c r="Z299" s="156">
        <f t="shared" si="68"/>
        <v>0</v>
      </c>
      <c r="AA299" s="156">
        <f t="shared" si="67"/>
        <v>4905.599999999999</v>
      </c>
      <c r="AB299" s="157">
        <f t="shared" si="65"/>
        <v>105</v>
      </c>
      <c r="AC299" s="152">
        <v>46.72</v>
      </c>
      <c r="AD299" s="158">
        <f t="shared" si="66"/>
        <v>4905.599999999999</v>
      </c>
    </row>
    <row r="300" spans="1:30" s="140" customFormat="1" ht="10.5">
      <c r="A300" s="150" t="s">
        <v>1040</v>
      </c>
      <c r="B300" s="159" t="s">
        <v>1042</v>
      </c>
      <c r="C300" s="159">
        <v>27.36</v>
      </c>
      <c r="D300" s="151"/>
      <c r="E300" s="151">
        <v>350</v>
      </c>
      <c r="F300" s="151"/>
      <c r="G300" s="152">
        <f t="shared" si="60"/>
        <v>350</v>
      </c>
      <c r="H300" s="152">
        <f t="shared" si="70"/>
        <v>9576</v>
      </c>
      <c r="I300" s="152"/>
      <c r="J300" s="152">
        <v>0</v>
      </c>
      <c r="K300" s="152">
        <v>260</v>
      </c>
      <c r="L300" s="152">
        <v>7113.6</v>
      </c>
      <c r="M300" s="152"/>
      <c r="N300" s="152">
        <v>0</v>
      </c>
      <c r="O300" s="152"/>
      <c r="P300" s="152"/>
      <c r="Q300" s="152">
        <v>82.89</v>
      </c>
      <c r="R300" s="144">
        <f t="shared" si="63"/>
        <v>29011.5</v>
      </c>
      <c r="S300" s="152">
        <f t="shared" si="61"/>
        <v>260</v>
      </c>
      <c r="T300" s="152">
        <f t="shared" si="62"/>
        <v>7113.599999999999</v>
      </c>
      <c r="U300" s="153">
        <v>82.89</v>
      </c>
      <c r="V300" s="145">
        <f t="shared" si="64"/>
        <v>21551.4</v>
      </c>
      <c r="W300" s="154">
        <v>0</v>
      </c>
      <c r="X300" s="155">
        <f>C300*W300</f>
        <v>0</v>
      </c>
      <c r="Y300" s="156"/>
      <c r="Z300" s="156">
        <f t="shared" si="68"/>
        <v>0</v>
      </c>
      <c r="AA300" s="156">
        <f t="shared" si="67"/>
        <v>50562.9</v>
      </c>
      <c r="AB300" s="157">
        <f t="shared" si="65"/>
        <v>610</v>
      </c>
      <c r="AC300" s="152">
        <v>82.89</v>
      </c>
      <c r="AD300" s="158">
        <f t="shared" si="66"/>
        <v>50562.9</v>
      </c>
    </row>
    <row r="301" spans="1:30" s="140" customFormat="1" ht="41.25">
      <c r="A301" s="150" t="s">
        <v>1043</v>
      </c>
      <c r="B301" s="161" t="s">
        <v>1044</v>
      </c>
      <c r="C301" s="162">
        <v>44.87</v>
      </c>
      <c r="D301" s="151"/>
      <c r="E301" s="151">
        <v>140</v>
      </c>
      <c r="F301" s="151"/>
      <c r="G301" s="152">
        <f t="shared" si="60"/>
        <v>140</v>
      </c>
      <c r="H301" s="152">
        <f t="shared" si="70"/>
        <v>6281.799999999999</v>
      </c>
      <c r="I301" s="152"/>
      <c r="J301" s="152">
        <v>0</v>
      </c>
      <c r="K301" s="152"/>
      <c r="L301" s="152">
        <v>0</v>
      </c>
      <c r="M301" s="152"/>
      <c r="N301" s="152">
        <v>0</v>
      </c>
      <c r="O301" s="152"/>
      <c r="P301" s="152">
        <v>0</v>
      </c>
      <c r="Q301" s="152">
        <v>15.15</v>
      </c>
      <c r="R301" s="144">
        <f t="shared" si="63"/>
        <v>2121</v>
      </c>
      <c r="S301" s="152">
        <f t="shared" si="61"/>
        <v>0</v>
      </c>
      <c r="T301" s="152">
        <f t="shared" si="62"/>
        <v>0</v>
      </c>
      <c r="U301" s="153"/>
      <c r="V301" s="145">
        <f t="shared" si="64"/>
        <v>0</v>
      </c>
      <c r="W301" s="154">
        <v>0</v>
      </c>
      <c r="X301" s="155">
        <f>W301*C301</f>
        <v>0</v>
      </c>
      <c r="Y301" s="156"/>
      <c r="Z301" s="156">
        <f t="shared" si="68"/>
        <v>0</v>
      </c>
      <c r="AA301" s="156">
        <f t="shared" si="67"/>
        <v>2121</v>
      </c>
      <c r="AB301" s="157">
        <f t="shared" si="65"/>
        <v>140</v>
      </c>
      <c r="AC301" s="152">
        <v>15.15</v>
      </c>
      <c r="AD301" s="158">
        <f t="shared" si="66"/>
        <v>2121</v>
      </c>
    </row>
    <row r="302" spans="1:30" s="140" customFormat="1" ht="10.5">
      <c r="A302" s="150" t="s">
        <v>1045</v>
      </c>
      <c r="B302" s="159" t="s">
        <v>1046</v>
      </c>
      <c r="C302" s="159">
        <v>30.62</v>
      </c>
      <c r="D302" s="151"/>
      <c r="E302" s="151">
        <v>660</v>
      </c>
      <c r="F302" s="151"/>
      <c r="G302" s="152">
        <f t="shared" si="60"/>
        <v>660</v>
      </c>
      <c r="H302" s="152">
        <v>20209.2</v>
      </c>
      <c r="I302" s="152"/>
      <c r="J302" s="152"/>
      <c r="K302" s="152">
        <v>10</v>
      </c>
      <c r="L302" s="152">
        <v>306.2</v>
      </c>
      <c r="M302" s="152"/>
      <c r="N302" s="152">
        <v>0</v>
      </c>
      <c r="O302" s="152"/>
      <c r="P302" s="152"/>
      <c r="Q302" s="152">
        <v>15.03</v>
      </c>
      <c r="R302" s="144">
        <f t="shared" si="63"/>
        <v>9919.8</v>
      </c>
      <c r="S302" s="152">
        <f t="shared" si="61"/>
        <v>10</v>
      </c>
      <c r="T302" s="152">
        <f t="shared" si="62"/>
        <v>306.2</v>
      </c>
      <c r="U302" s="153">
        <v>15.03</v>
      </c>
      <c r="V302" s="145">
        <f t="shared" si="64"/>
        <v>150.29999999999998</v>
      </c>
      <c r="W302" s="154">
        <v>0</v>
      </c>
      <c r="X302" s="155">
        <f>C302*W302</f>
        <v>0</v>
      </c>
      <c r="Y302" s="156"/>
      <c r="Z302" s="156">
        <f t="shared" si="68"/>
        <v>0</v>
      </c>
      <c r="AA302" s="156">
        <f t="shared" si="67"/>
        <v>10070.099999999999</v>
      </c>
      <c r="AB302" s="157">
        <f t="shared" si="65"/>
        <v>670</v>
      </c>
      <c r="AC302" s="152">
        <v>15.03</v>
      </c>
      <c r="AD302" s="158">
        <f t="shared" si="66"/>
        <v>10070.1</v>
      </c>
    </row>
    <row r="303" spans="1:30" s="140" customFormat="1" ht="41.25">
      <c r="A303" s="150" t="s">
        <v>1045</v>
      </c>
      <c r="B303" s="161" t="s">
        <v>1047</v>
      </c>
      <c r="C303" s="162">
        <v>1524.16</v>
      </c>
      <c r="D303" s="151"/>
      <c r="E303" s="151"/>
      <c r="F303" s="151"/>
      <c r="G303" s="152">
        <f t="shared" si="60"/>
        <v>0</v>
      </c>
      <c r="H303" s="152">
        <f>C303*G303</f>
        <v>0</v>
      </c>
      <c r="I303" s="152"/>
      <c r="J303" s="152">
        <v>0</v>
      </c>
      <c r="K303" s="152">
        <v>1</v>
      </c>
      <c r="L303" s="152">
        <v>1524.16</v>
      </c>
      <c r="M303" s="152">
        <v>20</v>
      </c>
      <c r="N303" s="152">
        <v>30483.2</v>
      </c>
      <c r="O303" s="152"/>
      <c r="P303" s="152"/>
      <c r="Q303" s="152"/>
      <c r="R303" s="144">
        <f t="shared" si="63"/>
        <v>0</v>
      </c>
      <c r="S303" s="152">
        <f t="shared" si="61"/>
        <v>21</v>
      </c>
      <c r="T303" s="152">
        <f t="shared" si="62"/>
        <v>32007.36</v>
      </c>
      <c r="U303" s="153">
        <v>468.2</v>
      </c>
      <c r="V303" s="145">
        <f t="shared" si="64"/>
        <v>9832.199999999999</v>
      </c>
      <c r="W303" s="154">
        <v>0</v>
      </c>
      <c r="X303" s="155">
        <f>C303*W303</f>
        <v>0</v>
      </c>
      <c r="Y303" s="156"/>
      <c r="Z303" s="156">
        <f t="shared" si="68"/>
        <v>0</v>
      </c>
      <c r="AA303" s="156">
        <f t="shared" si="67"/>
        <v>9832.199999999999</v>
      </c>
      <c r="AB303" s="157">
        <f t="shared" si="65"/>
        <v>21</v>
      </c>
      <c r="AC303" s="152">
        <v>468.2</v>
      </c>
      <c r="AD303" s="158">
        <f t="shared" si="66"/>
        <v>9832.199999999999</v>
      </c>
    </row>
    <row r="304" spans="1:30" s="140" customFormat="1" ht="10.5">
      <c r="A304" s="150" t="s">
        <v>1048</v>
      </c>
      <c r="B304" s="159" t="s">
        <v>1049</v>
      </c>
      <c r="C304" s="159">
        <v>62.66</v>
      </c>
      <c r="D304" s="151">
        <v>30</v>
      </c>
      <c r="E304" s="151">
        <v>55</v>
      </c>
      <c r="F304" s="151">
        <v>15</v>
      </c>
      <c r="G304" s="152">
        <f t="shared" si="60"/>
        <v>100</v>
      </c>
      <c r="H304" s="152">
        <f>C304*G304</f>
        <v>6266</v>
      </c>
      <c r="I304" s="152"/>
      <c r="J304" s="152">
        <v>0</v>
      </c>
      <c r="K304" s="152">
        <v>20</v>
      </c>
      <c r="L304" s="152">
        <v>1253.2</v>
      </c>
      <c r="M304" s="152">
        <v>20</v>
      </c>
      <c r="N304" s="152">
        <v>1253.2</v>
      </c>
      <c r="O304" s="152"/>
      <c r="P304" s="152"/>
      <c r="Q304" s="152">
        <v>66.02</v>
      </c>
      <c r="R304" s="144">
        <f t="shared" si="63"/>
        <v>6602</v>
      </c>
      <c r="S304" s="152">
        <f t="shared" si="61"/>
        <v>40</v>
      </c>
      <c r="T304" s="152">
        <f t="shared" si="62"/>
        <v>2506.3999999999996</v>
      </c>
      <c r="U304" s="153">
        <v>66.02</v>
      </c>
      <c r="V304" s="145">
        <f t="shared" si="64"/>
        <v>2640.7999999999997</v>
      </c>
      <c r="W304" s="154">
        <v>0</v>
      </c>
      <c r="X304" s="155">
        <f>C304*W304</f>
        <v>0</v>
      </c>
      <c r="Y304" s="156"/>
      <c r="Z304" s="156">
        <f t="shared" si="68"/>
        <v>0</v>
      </c>
      <c r="AA304" s="156">
        <f t="shared" si="67"/>
        <v>9242.8</v>
      </c>
      <c r="AB304" s="157">
        <f t="shared" si="65"/>
        <v>140</v>
      </c>
      <c r="AC304" s="152">
        <v>66.02</v>
      </c>
      <c r="AD304" s="158">
        <f t="shared" si="66"/>
        <v>9242.8</v>
      </c>
    </row>
    <row r="305" spans="1:30" s="140" customFormat="1" ht="10.5">
      <c r="A305" s="150" t="s">
        <v>1050</v>
      </c>
      <c r="B305" s="159" t="s">
        <v>1051</v>
      </c>
      <c r="C305" s="159">
        <v>12.3</v>
      </c>
      <c r="D305" s="151"/>
      <c r="E305" s="151">
        <v>10</v>
      </c>
      <c r="F305" s="151"/>
      <c r="G305" s="152">
        <f t="shared" si="60"/>
        <v>10</v>
      </c>
      <c r="H305" s="152">
        <f>C305*G305</f>
        <v>123</v>
      </c>
      <c r="I305" s="152"/>
      <c r="J305" s="152"/>
      <c r="K305" s="152"/>
      <c r="L305" s="152">
        <v>0</v>
      </c>
      <c r="M305" s="152"/>
      <c r="N305" s="152">
        <v>0</v>
      </c>
      <c r="O305" s="152"/>
      <c r="P305" s="152">
        <v>0</v>
      </c>
      <c r="Q305" s="152">
        <v>20.72</v>
      </c>
      <c r="R305" s="144">
        <f t="shared" si="63"/>
        <v>207.2</v>
      </c>
      <c r="S305" s="152">
        <f t="shared" si="61"/>
        <v>0</v>
      </c>
      <c r="T305" s="152">
        <f t="shared" si="62"/>
        <v>0</v>
      </c>
      <c r="U305" s="153"/>
      <c r="V305" s="145">
        <f t="shared" si="64"/>
        <v>0</v>
      </c>
      <c r="W305" s="154">
        <v>0</v>
      </c>
      <c r="X305" s="155">
        <f>C305*W305</f>
        <v>0</v>
      </c>
      <c r="Y305" s="156"/>
      <c r="Z305" s="156">
        <f t="shared" si="68"/>
        <v>0</v>
      </c>
      <c r="AA305" s="156">
        <f t="shared" si="67"/>
        <v>207.2</v>
      </c>
      <c r="AB305" s="157">
        <f t="shared" si="65"/>
        <v>10</v>
      </c>
      <c r="AC305" s="152">
        <v>20.72</v>
      </c>
      <c r="AD305" s="158">
        <f t="shared" si="66"/>
        <v>207.2</v>
      </c>
    </row>
    <row r="306" spans="1:30" s="140" customFormat="1" ht="10.5">
      <c r="A306" s="185" t="s">
        <v>1052</v>
      </c>
      <c r="B306" s="186" t="s">
        <v>1053</v>
      </c>
      <c r="C306" s="186">
        <v>22.34</v>
      </c>
      <c r="D306" s="170"/>
      <c r="E306" s="170">
        <v>445</v>
      </c>
      <c r="F306" s="170"/>
      <c r="G306" s="167">
        <f t="shared" si="60"/>
        <v>445</v>
      </c>
      <c r="H306" s="167">
        <f>C306*G306</f>
        <v>9941.3</v>
      </c>
      <c r="I306" s="167"/>
      <c r="J306" s="167">
        <v>0</v>
      </c>
      <c r="K306" s="167">
        <v>70</v>
      </c>
      <c r="L306" s="167">
        <v>1563.8</v>
      </c>
      <c r="M306" s="167">
        <v>25</v>
      </c>
      <c r="N306" s="167">
        <v>558.5</v>
      </c>
      <c r="O306" s="167"/>
      <c r="P306" s="167"/>
      <c r="Q306" s="167">
        <v>22.34</v>
      </c>
      <c r="R306" s="187">
        <f t="shared" si="63"/>
        <v>9941.3</v>
      </c>
      <c r="S306" s="167">
        <f t="shared" si="61"/>
        <v>95</v>
      </c>
      <c r="T306" s="167">
        <f t="shared" si="62"/>
        <v>2122.3</v>
      </c>
      <c r="U306" s="188">
        <v>22.34</v>
      </c>
      <c r="V306" s="189">
        <f t="shared" si="64"/>
        <v>2122.3</v>
      </c>
      <c r="W306" s="190">
        <v>0</v>
      </c>
      <c r="X306" s="191">
        <f>C306*W306</f>
        <v>0</v>
      </c>
      <c r="Y306" s="192"/>
      <c r="Z306" s="192">
        <f t="shared" si="68"/>
        <v>0</v>
      </c>
      <c r="AA306" s="192">
        <f t="shared" si="67"/>
        <v>12063.599999999999</v>
      </c>
      <c r="AB306" s="193">
        <f t="shared" si="65"/>
        <v>540</v>
      </c>
      <c r="AC306" s="167">
        <v>22.34</v>
      </c>
      <c r="AD306" s="194">
        <f t="shared" si="66"/>
        <v>12063.6</v>
      </c>
    </row>
    <row r="307" spans="1:30" s="200" customFormat="1" ht="13.5">
      <c r="A307" s="195" t="s">
        <v>1054</v>
      </c>
      <c r="B307" s="196"/>
      <c r="C307" s="196"/>
      <c r="D307" s="196"/>
      <c r="E307" s="196"/>
      <c r="F307" s="196"/>
      <c r="G307" s="197"/>
      <c r="H307" s="197"/>
      <c r="I307" s="197"/>
      <c r="J307" s="197"/>
      <c r="K307" s="197"/>
      <c r="L307" s="197"/>
      <c r="M307" s="197"/>
      <c r="N307" s="197"/>
      <c r="O307" s="197"/>
      <c r="P307" s="197"/>
      <c r="Q307" s="197"/>
      <c r="R307" s="198">
        <f>SUM(R2:R306)</f>
        <v>5664542.690000002</v>
      </c>
      <c r="S307" s="197"/>
      <c r="T307" s="197"/>
      <c r="U307" s="197"/>
      <c r="V307" s="197">
        <f>SUM(V2:V306)</f>
        <v>2005946.1699999995</v>
      </c>
      <c r="W307" s="197"/>
      <c r="X307" s="197"/>
      <c r="Y307" s="196"/>
      <c r="Z307" s="196">
        <f>SUM(Z2:Z306)</f>
        <v>375207.4800000001</v>
      </c>
      <c r="AA307" s="196">
        <f>SUM(AA2:AA306)</f>
        <v>8045696.3400000045</v>
      </c>
      <c r="AB307" s="196"/>
      <c r="AC307" s="197"/>
      <c r="AD307" s="199">
        <f>SUM(AD2:AD306)</f>
        <v>8045696.3400000045</v>
      </c>
    </row>
  </sheetData>
  <sheetProtection selectLockedCells="1" selectUnlockedCells="1"/>
  <hyperlinks>
    <hyperlink ref="A180" r:id="rId1" display="Натрия ацетат+Натрия хлорид+Калия хлорид"/>
    <hyperlink ref="A192" r:id="rId2" display="натрия хлорид 3,5 г, натрия цитрат 2,9 г, калия хлорид 2,5 г, глюкозы ангидрид 10,0 г."/>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H31"/>
  <sheetViews>
    <sheetView workbookViewId="0" topLeftCell="A1">
      <selection activeCell="E2" sqref="E2"/>
    </sheetView>
  </sheetViews>
  <sheetFormatPr defaultColWidth="9.140625" defaultRowHeight="12.75"/>
  <cols>
    <col min="2" max="2" width="14.57421875" style="0" customWidth="1"/>
    <col min="3" max="3" width="11.140625" style="0" customWidth="1"/>
    <col min="4" max="4" width="13.7109375" style="0" customWidth="1"/>
    <col min="7" max="7" width="14.7109375" style="0" customWidth="1"/>
    <col min="8" max="8" width="12.57421875" style="0" customWidth="1"/>
  </cols>
  <sheetData>
    <row r="1" spans="1:8" ht="53.25" customHeight="1">
      <c r="A1" s="33" t="s">
        <v>1055</v>
      </c>
      <c r="B1" s="33" t="s">
        <v>1056</v>
      </c>
      <c r="C1" s="4" t="s">
        <v>1057</v>
      </c>
      <c r="D1" s="4"/>
      <c r="E1" s="33" t="s">
        <v>1058</v>
      </c>
      <c r="F1" s="33" t="s">
        <v>1059</v>
      </c>
      <c r="G1" s="33" t="s">
        <v>1060</v>
      </c>
      <c r="H1" s="4" t="s">
        <v>466</v>
      </c>
    </row>
    <row r="2" spans="1:8" ht="78.75" customHeight="1">
      <c r="A2" s="2" t="s">
        <v>1061</v>
      </c>
      <c r="B2" s="2" t="s">
        <v>1062</v>
      </c>
      <c r="C2" s="24" t="s">
        <v>1063</v>
      </c>
      <c r="D2" s="24"/>
      <c r="E2" s="4" t="s">
        <v>1064</v>
      </c>
      <c r="F2" s="4" t="s">
        <v>1061</v>
      </c>
      <c r="G2" s="201" t="s">
        <v>1065</v>
      </c>
      <c r="H2" s="201" t="s">
        <v>1066</v>
      </c>
    </row>
    <row r="3" spans="1:8" ht="26.25" customHeight="1">
      <c r="A3" s="2"/>
      <c r="B3" s="2"/>
      <c r="C3" s="16" t="s">
        <v>1067</v>
      </c>
      <c r="D3" s="16"/>
      <c r="E3" s="4"/>
      <c r="F3" s="4"/>
      <c r="G3" s="201"/>
      <c r="H3" s="201"/>
    </row>
    <row r="4" spans="1:8" ht="79.5">
      <c r="A4" s="2"/>
      <c r="B4" s="2"/>
      <c r="C4" s="5" t="s">
        <v>1068</v>
      </c>
      <c r="D4" s="202" t="s">
        <v>1069</v>
      </c>
      <c r="E4" s="4"/>
      <c r="F4" s="4"/>
      <c r="G4" s="201"/>
      <c r="H4" s="201"/>
    </row>
    <row r="5" spans="1:8" ht="13.5">
      <c r="A5" s="2"/>
      <c r="B5" s="2"/>
      <c r="C5" s="5" t="s">
        <v>1070</v>
      </c>
      <c r="D5" s="202"/>
      <c r="E5" s="4"/>
      <c r="F5" s="4"/>
      <c r="G5" s="201"/>
      <c r="H5" s="201"/>
    </row>
    <row r="6" spans="1:8" ht="53.25">
      <c r="A6" s="2"/>
      <c r="B6" s="2"/>
      <c r="C6" s="5" t="s">
        <v>1071</v>
      </c>
      <c r="D6" s="202" t="s">
        <v>1072</v>
      </c>
      <c r="E6" s="4"/>
      <c r="F6" s="4"/>
      <c r="G6" s="201"/>
      <c r="H6" s="201"/>
    </row>
    <row r="7" spans="1:8" ht="27">
      <c r="A7" s="2"/>
      <c r="B7" s="2"/>
      <c r="C7" s="5" t="s">
        <v>1073</v>
      </c>
      <c r="D7" s="202" t="s">
        <v>1074</v>
      </c>
      <c r="E7" s="4"/>
      <c r="F7" s="4"/>
      <c r="G7" s="201"/>
      <c r="H7" s="201"/>
    </row>
    <row r="8" spans="1:8" ht="27">
      <c r="A8" s="2"/>
      <c r="B8" s="2"/>
      <c r="C8" s="5" t="s">
        <v>1075</v>
      </c>
      <c r="D8" s="202" t="s">
        <v>1074</v>
      </c>
      <c r="E8" s="4"/>
      <c r="F8" s="4"/>
      <c r="G8" s="201"/>
      <c r="H8" s="201"/>
    </row>
    <row r="9" spans="1:8" ht="66">
      <c r="A9" s="2"/>
      <c r="B9" s="2"/>
      <c r="C9" s="5" t="s">
        <v>1076</v>
      </c>
      <c r="D9" s="202" t="s">
        <v>1069</v>
      </c>
      <c r="E9" s="4"/>
      <c r="F9" s="4"/>
      <c r="G9" s="201"/>
      <c r="H9" s="201"/>
    </row>
    <row r="10" spans="1:8" ht="53.25">
      <c r="A10" s="2"/>
      <c r="B10" s="2"/>
      <c r="C10" s="5" t="s">
        <v>1077</v>
      </c>
      <c r="D10" s="202" t="s">
        <v>1074</v>
      </c>
      <c r="E10" s="4"/>
      <c r="F10" s="4"/>
      <c r="G10" s="201"/>
      <c r="H10" s="201"/>
    </row>
    <row r="11" spans="1:8" ht="39.75">
      <c r="A11" s="2"/>
      <c r="B11" s="2"/>
      <c r="C11" s="5" t="s">
        <v>1078</v>
      </c>
      <c r="D11" s="202" t="s">
        <v>1074</v>
      </c>
      <c r="E11" s="4"/>
      <c r="F11" s="4"/>
      <c r="G11" s="201"/>
      <c r="H11" s="201"/>
    </row>
    <row r="12" spans="1:8" ht="52.5">
      <c r="A12" s="2"/>
      <c r="B12" s="2"/>
      <c r="C12" s="11" t="s">
        <v>1079</v>
      </c>
      <c r="D12" s="203" t="s">
        <v>1074</v>
      </c>
      <c r="E12" s="4"/>
      <c r="F12" s="4"/>
      <c r="G12" s="201"/>
      <c r="H12" s="201"/>
    </row>
    <row r="13" spans="1:8" ht="26.25" customHeight="1">
      <c r="A13" s="2"/>
      <c r="B13" s="2"/>
      <c r="C13" s="14" t="s">
        <v>1080</v>
      </c>
      <c r="D13" s="14"/>
      <c r="E13" s="4"/>
      <c r="F13" s="4"/>
      <c r="G13" s="201"/>
      <c r="H13" s="201"/>
    </row>
    <row r="14" spans="1:8" ht="26.25" customHeight="1">
      <c r="A14" s="2"/>
      <c r="B14" s="2"/>
      <c r="C14" s="14" t="s">
        <v>1081</v>
      </c>
      <c r="D14" s="14"/>
      <c r="E14" s="4"/>
      <c r="F14" s="4"/>
      <c r="G14" s="201"/>
      <c r="H14" s="201"/>
    </row>
    <row r="15" spans="1:8" ht="26.25" customHeight="1">
      <c r="A15" s="2"/>
      <c r="B15" s="2"/>
      <c r="C15" s="14" t="s">
        <v>1082</v>
      </c>
      <c r="D15" s="14"/>
      <c r="E15" s="4"/>
      <c r="F15" s="4"/>
      <c r="G15" s="201"/>
      <c r="H15" s="201"/>
    </row>
    <row r="16" spans="1:8" ht="26.25" customHeight="1">
      <c r="A16" s="2"/>
      <c r="B16" s="2"/>
      <c r="C16" s="14" t="s">
        <v>1083</v>
      </c>
      <c r="D16" s="14"/>
      <c r="E16" s="4"/>
      <c r="F16" s="4"/>
      <c r="G16" s="201"/>
      <c r="H16" s="201"/>
    </row>
    <row r="17" spans="1:8" ht="12.75" customHeight="1">
      <c r="A17" s="2"/>
      <c r="B17" s="2"/>
      <c r="C17" s="14" t="s">
        <v>1084</v>
      </c>
      <c r="D17" s="14"/>
      <c r="E17" s="4"/>
      <c r="F17" s="4"/>
      <c r="G17" s="201"/>
      <c r="H17" s="201"/>
    </row>
    <row r="18" spans="1:8" ht="26.25" customHeight="1">
      <c r="A18" s="2"/>
      <c r="B18" s="2"/>
      <c r="C18" s="14" t="s">
        <v>1085</v>
      </c>
      <c r="D18" s="14"/>
      <c r="E18" s="4"/>
      <c r="F18" s="4"/>
      <c r="G18" s="201"/>
      <c r="H18" s="201"/>
    </row>
    <row r="19" spans="1:8" ht="26.25" customHeight="1">
      <c r="A19" s="2"/>
      <c r="B19" s="2"/>
      <c r="C19" s="14" t="s">
        <v>1086</v>
      </c>
      <c r="D19" s="14"/>
      <c r="E19" s="4"/>
      <c r="F19" s="4"/>
      <c r="G19" s="201"/>
      <c r="H19" s="201"/>
    </row>
    <row r="20" spans="1:8" ht="12.75" customHeight="1">
      <c r="A20" s="2"/>
      <c r="B20" s="2"/>
      <c r="C20" s="14" t="s">
        <v>1087</v>
      </c>
      <c r="D20" s="14"/>
      <c r="E20" s="4"/>
      <c r="F20" s="4"/>
      <c r="G20" s="201"/>
      <c r="H20" s="201"/>
    </row>
    <row r="21" spans="1:8" ht="12.75" customHeight="1">
      <c r="A21" s="2"/>
      <c r="B21" s="2"/>
      <c r="C21" s="14" t="s">
        <v>1088</v>
      </c>
      <c r="D21" s="14"/>
      <c r="E21" s="4"/>
      <c r="F21" s="4"/>
      <c r="G21" s="201"/>
      <c r="H21" s="201"/>
    </row>
    <row r="22" spans="1:8" ht="26.25" customHeight="1">
      <c r="A22" s="2"/>
      <c r="B22" s="2"/>
      <c r="C22" s="14" t="s">
        <v>1089</v>
      </c>
      <c r="D22" s="14"/>
      <c r="E22" s="4"/>
      <c r="F22" s="4"/>
      <c r="G22" s="201"/>
      <c r="H22" s="201"/>
    </row>
    <row r="23" spans="1:8" ht="26.25" customHeight="1">
      <c r="A23" s="2"/>
      <c r="B23" s="2"/>
      <c r="C23" s="14" t="s">
        <v>1090</v>
      </c>
      <c r="D23" s="14"/>
      <c r="E23" s="4"/>
      <c r="F23" s="4"/>
      <c r="G23" s="201"/>
      <c r="H23" s="201"/>
    </row>
    <row r="24" spans="1:8" ht="26.25" customHeight="1">
      <c r="A24" s="2"/>
      <c r="B24" s="2"/>
      <c r="C24" s="14" t="s">
        <v>1091</v>
      </c>
      <c r="D24" s="14"/>
      <c r="E24" s="4"/>
      <c r="F24" s="4"/>
      <c r="G24" s="201"/>
      <c r="H24" s="201"/>
    </row>
    <row r="25" spans="1:8" ht="12.75" customHeight="1">
      <c r="A25" s="2"/>
      <c r="B25" s="2"/>
      <c r="C25" s="14" t="s">
        <v>1092</v>
      </c>
      <c r="D25" s="14"/>
      <c r="E25" s="4"/>
      <c r="F25" s="4"/>
      <c r="G25" s="201"/>
      <c r="H25" s="201"/>
    </row>
    <row r="26" spans="1:8" ht="39" customHeight="1">
      <c r="A26" s="2"/>
      <c r="B26" s="2"/>
      <c r="C26" s="14" t="s">
        <v>1093</v>
      </c>
      <c r="D26" s="14"/>
      <c r="E26" s="4"/>
      <c r="F26" s="4"/>
      <c r="G26" s="201"/>
      <c r="H26" s="201"/>
    </row>
    <row r="27" spans="1:8" ht="12.75" customHeight="1">
      <c r="A27" s="2"/>
      <c r="B27" s="2"/>
      <c r="C27" s="14" t="s">
        <v>1094</v>
      </c>
      <c r="D27" s="14"/>
      <c r="E27" s="4"/>
      <c r="F27" s="4"/>
      <c r="G27" s="201"/>
      <c r="H27" s="201"/>
    </row>
    <row r="28" spans="1:8" ht="26.25" customHeight="1">
      <c r="A28" s="2"/>
      <c r="B28" s="2"/>
      <c r="C28" s="14" t="s">
        <v>1095</v>
      </c>
      <c r="D28" s="14"/>
      <c r="E28" s="4"/>
      <c r="F28" s="4"/>
      <c r="G28" s="201"/>
      <c r="H28" s="201"/>
    </row>
    <row r="29" spans="1:8" ht="12.75" customHeight="1">
      <c r="A29" s="2"/>
      <c r="B29" s="2"/>
      <c r="C29" s="14" t="s">
        <v>1096</v>
      </c>
      <c r="D29" s="14"/>
      <c r="E29" s="4"/>
      <c r="F29" s="4"/>
      <c r="G29" s="201"/>
      <c r="H29" s="201"/>
    </row>
    <row r="30" spans="1:8" ht="13.5" customHeight="1">
      <c r="A30" s="2"/>
      <c r="B30" s="2"/>
      <c r="C30" s="16" t="s">
        <v>1097</v>
      </c>
      <c r="D30" s="16"/>
      <c r="E30" s="4"/>
      <c r="F30" s="4"/>
      <c r="G30" s="201"/>
      <c r="H30" s="201"/>
    </row>
    <row r="31" spans="1:8" ht="13.5" customHeight="1">
      <c r="A31" s="17" t="s">
        <v>1098</v>
      </c>
      <c r="B31" s="17"/>
      <c r="C31" s="17"/>
      <c r="D31" s="17"/>
      <c r="E31" s="17"/>
      <c r="F31" s="17"/>
      <c r="G31" s="17"/>
      <c r="H31" s="204" t="s">
        <v>1065</v>
      </c>
    </row>
  </sheetData>
  <sheetProtection selectLockedCells="1" selectUnlockedCells="1"/>
  <mergeCells count="28">
    <mergeCell ref="C1:D1"/>
    <mergeCell ref="A2:A30"/>
    <mergeCell ref="B2:B30"/>
    <mergeCell ref="C2:D2"/>
    <mergeCell ref="E2:E30"/>
    <mergeCell ref="F2:F30"/>
    <mergeCell ref="G2:G30"/>
    <mergeCell ref="H2:H30"/>
    <mergeCell ref="C3:D3"/>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31:G3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J248"/>
  <sheetViews>
    <sheetView workbookViewId="0" topLeftCell="A1">
      <selection activeCell="O5" sqref="O5"/>
    </sheetView>
  </sheetViews>
  <sheetFormatPr defaultColWidth="9.140625" defaultRowHeight="12.75"/>
  <cols>
    <col min="1" max="1" width="5.140625" style="0" customWidth="1"/>
    <col min="2" max="2" width="18.7109375" style="0" customWidth="1"/>
    <col min="9" max="9" width="2.421875" style="0" customWidth="1"/>
    <col min="10" max="10" width="11.421875" style="0" customWidth="1"/>
  </cols>
  <sheetData>
    <row r="1" spans="1:10" ht="39" customHeight="1">
      <c r="A1" s="3" t="s">
        <v>1099</v>
      </c>
      <c r="B1" s="4" t="s">
        <v>1100</v>
      </c>
      <c r="C1" s="3" t="s">
        <v>1101</v>
      </c>
      <c r="D1" s="4" t="s">
        <v>1059</v>
      </c>
      <c r="E1" s="4" t="s">
        <v>1102</v>
      </c>
      <c r="F1" s="4" t="s">
        <v>1103</v>
      </c>
      <c r="G1" s="4" t="s">
        <v>1104</v>
      </c>
      <c r="H1" s="4"/>
      <c r="I1" s="4"/>
      <c r="J1" s="4" t="s">
        <v>466</v>
      </c>
    </row>
    <row r="2" spans="1:10" ht="13.5">
      <c r="A2" s="6" t="s">
        <v>1105</v>
      </c>
      <c r="B2" s="4"/>
      <c r="C2" s="6" t="s">
        <v>1106</v>
      </c>
      <c r="D2" s="4"/>
      <c r="E2" s="4"/>
      <c r="F2" s="4"/>
      <c r="G2" s="4"/>
      <c r="H2" s="4"/>
      <c r="I2" s="4"/>
      <c r="J2" s="4"/>
    </row>
    <row r="3" spans="1:10" ht="13.5" customHeight="1">
      <c r="A3" s="28" t="s">
        <v>1061</v>
      </c>
      <c r="B3" s="28" t="s">
        <v>1107</v>
      </c>
      <c r="C3" s="28" t="s">
        <v>1108</v>
      </c>
      <c r="D3" s="28" t="s">
        <v>1109</v>
      </c>
      <c r="E3" s="28" t="s">
        <v>1110</v>
      </c>
      <c r="F3" s="28" t="s">
        <v>1111</v>
      </c>
      <c r="G3" s="8" t="s">
        <v>1112</v>
      </c>
      <c r="H3" s="8"/>
      <c r="I3" s="8"/>
      <c r="J3" s="18" t="s">
        <v>1113</v>
      </c>
    </row>
    <row r="4" spans="1:10" ht="13.5" customHeight="1">
      <c r="A4" s="8" t="s">
        <v>1114</v>
      </c>
      <c r="B4" s="8"/>
      <c r="C4" s="8"/>
      <c r="D4" s="8"/>
      <c r="E4" s="8"/>
      <c r="F4" s="8"/>
      <c r="G4" s="8"/>
      <c r="H4" s="8"/>
      <c r="I4" s="8"/>
      <c r="J4" s="8"/>
    </row>
    <row r="5" spans="1:10" ht="409.5" customHeight="1">
      <c r="A5" s="4" t="s">
        <v>1061</v>
      </c>
      <c r="B5" s="11" t="s">
        <v>1115</v>
      </c>
      <c r="C5" s="4" t="s">
        <v>14</v>
      </c>
      <c r="D5" s="4" t="s">
        <v>1116</v>
      </c>
      <c r="E5" s="4" t="s">
        <v>1117</v>
      </c>
      <c r="F5" s="4" t="s">
        <v>1118</v>
      </c>
      <c r="G5" s="4" t="s">
        <v>1117</v>
      </c>
      <c r="H5" s="4"/>
      <c r="I5" s="4"/>
      <c r="J5" s="4" t="s">
        <v>1119</v>
      </c>
    </row>
    <row r="6" spans="1:10" ht="105.75">
      <c r="A6" s="4"/>
      <c r="B6" s="29" t="s">
        <v>1120</v>
      </c>
      <c r="C6" s="4"/>
      <c r="D6" s="4"/>
      <c r="E6" s="4"/>
      <c r="F6" s="4"/>
      <c r="G6" s="4"/>
      <c r="H6" s="4"/>
      <c r="I6" s="4"/>
      <c r="J6" s="4"/>
    </row>
    <row r="7" spans="1:10" ht="52.5" customHeight="1">
      <c r="A7" s="4" t="s">
        <v>1107</v>
      </c>
      <c r="B7" s="11" t="s">
        <v>1121</v>
      </c>
      <c r="C7" s="4" t="s">
        <v>14</v>
      </c>
      <c r="D7" s="4" t="s">
        <v>1122</v>
      </c>
      <c r="E7" s="4" t="s">
        <v>1123</v>
      </c>
      <c r="F7" s="4" t="s">
        <v>1118</v>
      </c>
      <c r="G7" s="4" t="s">
        <v>1123</v>
      </c>
      <c r="H7" s="4"/>
      <c r="I7" s="4"/>
      <c r="J7" s="4" t="s">
        <v>1124</v>
      </c>
    </row>
    <row r="8" spans="1:10" ht="66">
      <c r="A8" s="4"/>
      <c r="B8" s="29" t="s">
        <v>1125</v>
      </c>
      <c r="C8" s="4"/>
      <c r="D8" s="4"/>
      <c r="E8" s="4"/>
      <c r="F8" s="4"/>
      <c r="G8" s="4"/>
      <c r="H8" s="4"/>
      <c r="I8" s="4"/>
      <c r="J8" s="4"/>
    </row>
    <row r="9" spans="1:10" ht="224.25" customHeight="1">
      <c r="A9" s="205" t="s">
        <v>1108</v>
      </c>
      <c r="B9" s="206" t="s">
        <v>1126</v>
      </c>
      <c r="C9" s="205" t="s">
        <v>14</v>
      </c>
      <c r="D9" s="205" t="s">
        <v>1127</v>
      </c>
      <c r="E9" s="205" t="s">
        <v>1128</v>
      </c>
      <c r="F9" s="4" t="s">
        <v>1118</v>
      </c>
      <c r="G9" s="205" t="s">
        <v>1128</v>
      </c>
      <c r="H9" s="205"/>
      <c r="I9" s="205"/>
      <c r="J9" s="205" t="s">
        <v>1129</v>
      </c>
    </row>
    <row r="10" spans="1:10" ht="145.5">
      <c r="A10" s="205"/>
      <c r="B10" s="207" t="s">
        <v>1130</v>
      </c>
      <c r="C10" s="205"/>
      <c r="D10" s="205"/>
      <c r="E10" s="205"/>
      <c r="F10" s="4"/>
      <c r="G10" s="205"/>
      <c r="H10" s="205"/>
      <c r="I10" s="205"/>
      <c r="J10" s="205"/>
    </row>
    <row r="11" spans="1:10" ht="66" customHeight="1">
      <c r="A11" s="4" t="s">
        <v>1109</v>
      </c>
      <c r="B11" s="11" t="s">
        <v>1131</v>
      </c>
      <c r="C11" s="4" t="s">
        <v>14</v>
      </c>
      <c r="D11" s="4" t="s">
        <v>1132</v>
      </c>
      <c r="E11" s="4" t="s">
        <v>1133</v>
      </c>
      <c r="F11" s="4" t="s">
        <v>1134</v>
      </c>
      <c r="G11" s="4" t="s">
        <v>1135</v>
      </c>
      <c r="H11" s="4"/>
      <c r="I11" s="4"/>
      <c r="J11" s="4" t="s">
        <v>1136</v>
      </c>
    </row>
    <row r="12" spans="1:10" ht="39.75">
      <c r="A12" s="4"/>
      <c r="B12" s="29" t="s">
        <v>1137</v>
      </c>
      <c r="C12" s="4"/>
      <c r="D12" s="4"/>
      <c r="E12" s="4"/>
      <c r="F12" s="4"/>
      <c r="G12" s="4"/>
      <c r="H12" s="4"/>
      <c r="I12" s="4"/>
      <c r="J12" s="4"/>
    </row>
    <row r="13" spans="1:10" ht="39" customHeight="1">
      <c r="A13" s="4" t="s">
        <v>1110</v>
      </c>
      <c r="B13" s="11" t="s">
        <v>1138</v>
      </c>
      <c r="C13" s="4" t="s">
        <v>14</v>
      </c>
      <c r="D13" s="4" t="s">
        <v>1139</v>
      </c>
      <c r="E13" s="4" t="s">
        <v>1140</v>
      </c>
      <c r="F13" s="2" t="s">
        <v>1134</v>
      </c>
      <c r="G13" s="4" t="s">
        <v>1141</v>
      </c>
      <c r="H13" s="4"/>
      <c r="I13" s="4"/>
      <c r="J13" s="4" t="s">
        <v>1142</v>
      </c>
    </row>
    <row r="14" spans="1:10" ht="119.25">
      <c r="A14" s="4"/>
      <c r="B14" s="29" t="s">
        <v>1143</v>
      </c>
      <c r="C14" s="4"/>
      <c r="D14" s="4"/>
      <c r="E14" s="4"/>
      <c r="F14" s="2"/>
      <c r="G14" s="4"/>
      <c r="H14" s="4"/>
      <c r="I14" s="4"/>
      <c r="J14" s="4"/>
    </row>
    <row r="15" spans="1:10" ht="39" customHeight="1">
      <c r="A15" s="4" t="s">
        <v>1111</v>
      </c>
      <c r="B15" s="11" t="s">
        <v>1144</v>
      </c>
      <c r="C15" s="4" t="s">
        <v>14</v>
      </c>
      <c r="D15" s="4" t="s">
        <v>1139</v>
      </c>
      <c r="E15" s="4" t="s">
        <v>1145</v>
      </c>
      <c r="F15" s="2" t="s">
        <v>1134</v>
      </c>
      <c r="G15" s="4" t="s">
        <v>1146</v>
      </c>
      <c r="H15" s="4"/>
      <c r="I15" s="4"/>
      <c r="J15" s="4" t="s">
        <v>1147</v>
      </c>
    </row>
    <row r="16" spans="1:10" ht="53.25">
      <c r="A16" s="4"/>
      <c r="B16" s="29" t="s">
        <v>1148</v>
      </c>
      <c r="C16" s="4"/>
      <c r="D16" s="4"/>
      <c r="E16" s="4"/>
      <c r="F16" s="2"/>
      <c r="G16" s="4"/>
      <c r="H16" s="4"/>
      <c r="I16" s="4"/>
      <c r="J16" s="4"/>
    </row>
    <row r="17" spans="1:10" ht="39" customHeight="1">
      <c r="A17" s="4" t="s">
        <v>1112</v>
      </c>
      <c r="B17" s="11" t="s">
        <v>1149</v>
      </c>
      <c r="C17" s="4" t="s">
        <v>14</v>
      </c>
      <c r="D17" s="4" t="s">
        <v>1150</v>
      </c>
      <c r="E17" s="4" t="s">
        <v>1151</v>
      </c>
      <c r="F17" s="2" t="s">
        <v>1134</v>
      </c>
      <c r="G17" s="4" t="s">
        <v>1152</v>
      </c>
      <c r="H17" s="4"/>
      <c r="I17" s="4"/>
      <c r="J17" s="4" t="s">
        <v>1153</v>
      </c>
    </row>
    <row r="18" spans="1:10" ht="119.25">
      <c r="A18" s="4"/>
      <c r="B18" s="29" t="s">
        <v>1154</v>
      </c>
      <c r="C18" s="4"/>
      <c r="D18" s="4"/>
      <c r="E18" s="4"/>
      <c r="F18" s="2"/>
      <c r="G18" s="4"/>
      <c r="H18" s="4"/>
      <c r="I18" s="4"/>
      <c r="J18" s="4"/>
    </row>
    <row r="19" spans="1:10" ht="39" customHeight="1">
      <c r="A19" s="4" t="s">
        <v>1113</v>
      </c>
      <c r="B19" s="11" t="s">
        <v>1155</v>
      </c>
      <c r="C19" s="4" t="s">
        <v>14</v>
      </c>
      <c r="D19" s="4" t="s">
        <v>1156</v>
      </c>
      <c r="E19" s="4" t="s">
        <v>1157</v>
      </c>
      <c r="F19" s="4" t="s">
        <v>1134</v>
      </c>
      <c r="G19" s="4" t="s">
        <v>1158</v>
      </c>
      <c r="H19" s="4"/>
      <c r="I19" s="4"/>
      <c r="J19" s="4" t="s">
        <v>1159</v>
      </c>
    </row>
    <row r="20" spans="1:10" ht="105.75">
      <c r="A20" s="4"/>
      <c r="B20" s="29" t="s">
        <v>1160</v>
      </c>
      <c r="C20" s="4"/>
      <c r="D20" s="4"/>
      <c r="E20" s="4"/>
      <c r="F20" s="4"/>
      <c r="G20" s="4"/>
      <c r="H20" s="4"/>
      <c r="I20" s="4"/>
      <c r="J20" s="4"/>
    </row>
    <row r="21" spans="1:10" ht="26.25" customHeight="1">
      <c r="A21" s="4" t="s">
        <v>1161</v>
      </c>
      <c r="B21" s="11" t="s">
        <v>1162</v>
      </c>
      <c r="C21" s="4" t="s">
        <v>14</v>
      </c>
      <c r="D21" s="4" t="s">
        <v>1163</v>
      </c>
      <c r="E21" s="4" t="s">
        <v>1164</v>
      </c>
      <c r="F21" s="4" t="s">
        <v>1118</v>
      </c>
      <c r="G21" s="4" t="s">
        <v>1164</v>
      </c>
      <c r="H21" s="4"/>
      <c r="I21" s="4"/>
      <c r="J21" s="4" t="s">
        <v>1165</v>
      </c>
    </row>
    <row r="22" spans="1:10" ht="66">
      <c r="A22" s="4"/>
      <c r="B22" s="29" t="s">
        <v>1166</v>
      </c>
      <c r="C22" s="4"/>
      <c r="D22" s="4"/>
      <c r="E22" s="4"/>
      <c r="F22" s="4"/>
      <c r="G22" s="4"/>
      <c r="H22" s="4"/>
      <c r="I22" s="4"/>
      <c r="J22" s="4"/>
    </row>
    <row r="23" spans="1:10" ht="26.25" customHeight="1">
      <c r="A23" s="4" t="s">
        <v>1163</v>
      </c>
      <c r="B23" s="11" t="s">
        <v>1167</v>
      </c>
      <c r="C23" s="4" t="s">
        <v>14</v>
      </c>
      <c r="D23" s="4" t="s">
        <v>1163</v>
      </c>
      <c r="E23" s="4" t="s">
        <v>1164</v>
      </c>
      <c r="F23" s="4" t="s">
        <v>1118</v>
      </c>
      <c r="G23" s="4" t="s">
        <v>1164</v>
      </c>
      <c r="H23" s="4"/>
      <c r="I23" s="4"/>
      <c r="J23" s="4" t="s">
        <v>1165</v>
      </c>
    </row>
    <row r="24" spans="1:10" ht="66">
      <c r="A24" s="4"/>
      <c r="B24" s="29" t="s">
        <v>1168</v>
      </c>
      <c r="C24" s="4"/>
      <c r="D24" s="4"/>
      <c r="E24" s="4"/>
      <c r="F24" s="4"/>
      <c r="G24" s="4"/>
      <c r="H24" s="4"/>
      <c r="I24" s="4"/>
      <c r="J24" s="4"/>
    </row>
    <row r="25" spans="1:10" ht="158.25" customHeight="1">
      <c r="A25" s="4" t="s">
        <v>1169</v>
      </c>
      <c r="B25" s="11" t="s">
        <v>1170</v>
      </c>
      <c r="C25" s="4" t="s">
        <v>14</v>
      </c>
      <c r="D25" s="4" t="s">
        <v>1171</v>
      </c>
      <c r="E25" s="4" t="s">
        <v>1172</v>
      </c>
      <c r="F25" s="4" t="s">
        <v>1118</v>
      </c>
      <c r="G25" s="4" t="s">
        <v>1172</v>
      </c>
      <c r="H25" s="4"/>
      <c r="I25" s="4"/>
      <c r="J25" s="4" t="s">
        <v>1173</v>
      </c>
    </row>
    <row r="26" spans="1:10" ht="66">
      <c r="A26" s="4"/>
      <c r="B26" s="29" t="s">
        <v>1174</v>
      </c>
      <c r="C26" s="4"/>
      <c r="D26" s="4"/>
      <c r="E26" s="4"/>
      <c r="F26" s="4"/>
      <c r="G26" s="4"/>
      <c r="H26" s="4"/>
      <c r="I26" s="4"/>
      <c r="J26" s="4"/>
    </row>
    <row r="27" spans="1:10" ht="198" customHeight="1">
      <c r="A27" s="4" t="s">
        <v>1175</v>
      </c>
      <c r="B27" s="11" t="s">
        <v>1176</v>
      </c>
      <c r="C27" s="4" t="s">
        <v>14</v>
      </c>
      <c r="D27" s="4" t="s">
        <v>1110</v>
      </c>
      <c r="E27" s="4" t="s">
        <v>1177</v>
      </c>
      <c r="F27" s="4" t="s">
        <v>1118</v>
      </c>
      <c r="G27" s="4" t="s">
        <v>1177</v>
      </c>
      <c r="H27" s="4"/>
      <c r="I27" s="4"/>
      <c r="J27" s="4" t="s">
        <v>1178</v>
      </c>
    </row>
    <row r="28" spans="1:10" ht="93">
      <c r="A28" s="4"/>
      <c r="B28" s="29" t="s">
        <v>1179</v>
      </c>
      <c r="C28" s="4"/>
      <c r="D28" s="4"/>
      <c r="E28" s="4"/>
      <c r="F28" s="4"/>
      <c r="G28" s="4"/>
      <c r="H28" s="4"/>
      <c r="I28" s="4"/>
      <c r="J28" s="4"/>
    </row>
    <row r="29" spans="1:10" ht="132" customHeight="1">
      <c r="A29" s="4" t="s">
        <v>1180</v>
      </c>
      <c r="B29" s="11" t="s">
        <v>1181</v>
      </c>
      <c r="C29" s="4" t="s">
        <v>14</v>
      </c>
      <c r="D29" s="4" t="s">
        <v>1110</v>
      </c>
      <c r="E29" s="4" t="s">
        <v>1182</v>
      </c>
      <c r="F29" s="4" t="s">
        <v>1118</v>
      </c>
      <c r="G29" s="4" t="s">
        <v>1182</v>
      </c>
      <c r="H29" s="4"/>
      <c r="I29" s="4"/>
      <c r="J29" s="4" t="s">
        <v>1183</v>
      </c>
    </row>
    <row r="30" spans="1:10" ht="93">
      <c r="A30" s="4"/>
      <c r="B30" s="29" t="s">
        <v>1184</v>
      </c>
      <c r="C30" s="4"/>
      <c r="D30" s="4"/>
      <c r="E30" s="4"/>
      <c r="F30" s="4"/>
      <c r="G30" s="4"/>
      <c r="H30" s="4"/>
      <c r="I30" s="4"/>
      <c r="J30" s="4"/>
    </row>
    <row r="31" spans="1:10" ht="250.5" customHeight="1">
      <c r="A31" s="4" t="s">
        <v>1185</v>
      </c>
      <c r="B31" s="11" t="s">
        <v>1186</v>
      </c>
      <c r="C31" s="4" t="s">
        <v>14</v>
      </c>
      <c r="D31" s="4" t="s">
        <v>1171</v>
      </c>
      <c r="E31" s="4" t="s">
        <v>1187</v>
      </c>
      <c r="F31" s="4" t="s">
        <v>1134</v>
      </c>
      <c r="G31" s="4" t="s">
        <v>1188</v>
      </c>
      <c r="H31" s="4"/>
      <c r="I31" s="4"/>
      <c r="J31" s="4" t="s">
        <v>1189</v>
      </c>
    </row>
    <row r="32" spans="1:10" ht="27">
      <c r="A32" s="4"/>
      <c r="B32" s="29" t="s">
        <v>1190</v>
      </c>
      <c r="C32" s="4"/>
      <c r="D32" s="4"/>
      <c r="E32" s="4"/>
      <c r="F32" s="4"/>
      <c r="G32" s="4"/>
      <c r="H32" s="4"/>
      <c r="I32" s="4"/>
      <c r="J32" s="4"/>
    </row>
    <row r="33" spans="1:10" ht="144.75" customHeight="1">
      <c r="A33" s="4" t="s">
        <v>1191</v>
      </c>
      <c r="B33" s="11" t="s">
        <v>1192</v>
      </c>
      <c r="C33" s="4" t="s">
        <v>14</v>
      </c>
      <c r="D33" s="4" t="s">
        <v>1193</v>
      </c>
      <c r="E33" s="4" t="s">
        <v>1194</v>
      </c>
      <c r="F33" s="4" t="s">
        <v>1118</v>
      </c>
      <c r="G33" s="4" t="s">
        <v>1194</v>
      </c>
      <c r="H33" s="4"/>
      <c r="I33" s="4"/>
      <c r="J33" s="4" t="s">
        <v>1195</v>
      </c>
    </row>
    <row r="34" spans="1:10" ht="79.5">
      <c r="A34" s="4"/>
      <c r="B34" s="29" t="s">
        <v>1196</v>
      </c>
      <c r="C34" s="4"/>
      <c r="D34" s="4"/>
      <c r="E34" s="4"/>
      <c r="F34" s="4"/>
      <c r="G34" s="4"/>
      <c r="H34" s="4"/>
      <c r="I34" s="4"/>
      <c r="J34" s="4"/>
    </row>
    <row r="35" spans="1:10" ht="144.75" customHeight="1">
      <c r="A35" s="4" t="s">
        <v>1197</v>
      </c>
      <c r="B35" s="11" t="s">
        <v>1198</v>
      </c>
      <c r="C35" s="4" t="s">
        <v>14</v>
      </c>
      <c r="D35" s="4" t="s">
        <v>1193</v>
      </c>
      <c r="E35" s="4" t="s">
        <v>1194</v>
      </c>
      <c r="F35" s="2" t="s">
        <v>1118</v>
      </c>
      <c r="G35" s="4" t="s">
        <v>1194</v>
      </c>
      <c r="H35" s="4"/>
      <c r="I35" s="4"/>
      <c r="J35" s="4" t="s">
        <v>1195</v>
      </c>
    </row>
    <row r="36" spans="1:10" ht="79.5">
      <c r="A36" s="4"/>
      <c r="B36" s="29" t="s">
        <v>1199</v>
      </c>
      <c r="C36" s="4"/>
      <c r="D36" s="4"/>
      <c r="E36" s="4"/>
      <c r="F36" s="2"/>
      <c r="G36" s="4"/>
      <c r="H36" s="4"/>
      <c r="I36" s="4"/>
      <c r="J36" s="4"/>
    </row>
    <row r="37" spans="1:10" ht="144.75" customHeight="1">
      <c r="A37" s="4" t="s">
        <v>1200</v>
      </c>
      <c r="B37" s="11" t="s">
        <v>1201</v>
      </c>
      <c r="C37" s="4" t="s">
        <v>14</v>
      </c>
      <c r="D37" s="4" t="s">
        <v>1202</v>
      </c>
      <c r="E37" s="4" t="s">
        <v>1194</v>
      </c>
      <c r="F37" s="2" t="s">
        <v>1118</v>
      </c>
      <c r="G37" s="4" t="s">
        <v>1194</v>
      </c>
      <c r="H37" s="4"/>
      <c r="I37" s="4"/>
      <c r="J37" s="4" t="s">
        <v>1203</v>
      </c>
    </row>
    <row r="38" spans="1:10" ht="79.5">
      <c r="A38" s="4"/>
      <c r="B38" s="29" t="s">
        <v>1204</v>
      </c>
      <c r="C38" s="4"/>
      <c r="D38" s="4"/>
      <c r="E38" s="4"/>
      <c r="F38" s="2"/>
      <c r="G38" s="4"/>
      <c r="H38" s="4"/>
      <c r="I38" s="4"/>
      <c r="J38" s="4"/>
    </row>
    <row r="39" spans="1:10" ht="144.75" customHeight="1">
      <c r="A39" s="4" t="s">
        <v>1205</v>
      </c>
      <c r="B39" s="11" t="s">
        <v>1206</v>
      </c>
      <c r="C39" s="4" t="s">
        <v>14</v>
      </c>
      <c r="D39" s="4" t="s">
        <v>1202</v>
      </c>
      <c r="E39" s="4" t="s">
        <v>1194</v>
      </c>
      <c r="F39" s="2" t="s">
        <v>1118</v>
      </c>
      <c r="G39" s="4" t="s">
        <v>1194</v>
      </c>
      <c r="H39" s="4"/>
      <c r="I39" s="4"/>
      <c r="J39" s="4" t="s">
        <v>1203</v>
      </c>
    </row>
    <row r="40" spans="1:10" ht="79.5">
      <c r="A40" s="4"/>
      <c r="B40" s="29" t="s">
        <v>1207</v>
      </c>
      <c r="C40" s="4"/>
      <c r="D40" s="4"/>
      <c r="E40" s="4"/>
      <c r="F40" s="2"/>
      <c r="G40" s="4"/>
      <c r="H40" s="4"/>
      <c r="I40" s="4"/>
      <c r="J40" s="4"/>
    </row>
    <row r="41" spans="1:10" ht="184.5" customHeight="1">
      <c r="A41" s="4" t="s">
        <v>1208</v>
      </c>
      <c r="B41" s="11" t="s">
        <v>1209</v>
      </c>
      <c r="C41" s="4" t="s">
        <v>14</v>
      </c>
      <c r="D41" s="4" t="s">
        <v>1163</v>
      </c>
      <c r="E41" s="4" t="s">
        <v>1210</v>
      </c>
      <c r="F41" s="4" t="s">
        <v>1118</v>
      </c>
      <c r="G41" s="4" t="s">
        <v>1210</v>
      </c>
      <c r="H41" s="4"/>
      <c r="I41" s="4"/>
      <c r="J41" s="4" t="s">
        <v>1211</v>
      </c>
    </row>
    <row r="42" spans="1:10" ht="119.25">
      <c r="A42" s="4"/>
      <c r="B42" s="29" t="s">
        <v>1212</v>
      </c>
      <c r="C42" s="4"/>
      <c r="D42" s="4"/>
      <c r="E42" s="4"/>
      <c r="F42" s="4"/>
      <c r="G42" s="4"/>
      <c r="H42" s="4"/>
      <c r="I42" s="4"/>
      <c r="J42" s="4"/>
    </row>
    <row r="43" spans="1:10" ht="184.5" customHeight="1">
      <c r="A43" s="4" t="s">
        <v>1202</v>
      </c>
      <c r="B43" s="11" t="s">
        <v>1213</v>
      </c>
      <c r="C43" s="4" t="s">
        <v>14</v>
      </c>
      <c r="D43" s="4" t="s">
        <v>1163</v>
      </c>
      <c r="E43" s="4" t="s">
        <v>1210</v>
      </c>
      <c r="F43" s="4" t="s">
        <v>1118</v>
      </c>
      <c r="G43" s="4" t="s">
        <v>1210</v>
      </c>
      <c r="H43" s="4"/>
      <c r="I43" s="4"/>
      <c r="J43" s="4" t="s">
        <v>1211</v>
      </c>
    </row>
    <row r="44" spans="1:10" ht="119.25">
      <c r="A44" s="4"/>
      <c r="B44" s="29" t="s">
        <v>1214</v>
      </c>
      <c r="C44" s="4"/>
      <c r="D44" s="4"/>
      <c r="E44" s="4"/>
      <c r="F44" s="4"/>
      <c r="G44" s="4"/>
      <c r="H44" s="4"/>
      <c r="I44" s="4"/>
      <c r="J44" s="4"/>
    </row>
    <row r="45" spans="1:10" ht="184.5" customHeight="1">
      <c r="A45" s="4" t="s">
        <v>1215</v>
      </c>
      <c r="B45" s="11" t="s">
        <v>1216</v>
      </c>
      <c r="C45" s="4" t="s">
        <v>14</v>
      </c>
      <c r="D45" s="4" t="s">
        <v>1163</v>
      </c>
      <c r="E45" s="4" t="s">
        <v>1210</v>
      </c>
      <c r="F45" s="4" t="s">
        <v>1118</v>
      </c>
      <c r="G45" s="4" t="s">
        <v>1210</v>
      </c>
      <c r="H45" s="4"/>
      <c r="I45" s="4"/>
      <c r="J45" s="4" t="s">
        <v>1211</v>
      </c>
    </row>
    <row r="46" spans="1:10" ht="119.25">
      <c r="A46" s="4"/>
      <c r="B46" s="29" t="s">
        <v>1217</v>
      </c>
      <c r="C46" s="4"/>
      <c r="D46" s="4"/>
      <c r="E46" s="4"/>
      <c r="F46" s="4"/>
      <c r="G46" s="4"/>
      <c r="H46" s="4"/>
      <c r="I46" s="4"/>
      <c r="J46" s="4"/>
    </row>
    <row r="47" spans="1:10" ht="184.5" customHeight="1">
      <c r="A47" s="4" t="s">
        <v>1218</v>
      </c>
      <c r="B47" s="11" t="s">
        <v>1219</v>
      </c>
      <c r="C47" s="4" t="s">
        <v>14</v>
      </c>
      <c r="D47" s="4" t="s">
        <v>1163</v>
      </c>
      <c r="E47" s="4" t="s">
        <v>1210</v>
      </c>
      <c r="F47" s="4" t="s">
        <v>1118</v>
      </c>
      <c r="G47" s="4" t="s">
        <v>1210</v>
      </c>
      <c r="H47" s="4"/>
      <c r="I47" s="4"/>
      <c r="J47" s="4" t="s">
        <v>1211</v>
      </c>
    </row>
    <row r="48" spans="1:10" ht="119.25">
      <c r="A48" s="4"/>
      <c r="B48" s="29" t="s">
        <v>1220</v>
      </c>
      <c r="C48" s="4"/>
      <c r="D48" s="4"/>
      <c r="E48" s="4"/>
      <c r="F48" s="4"/>
      <c r="G48" s="4"/>
      <c r="H48" s="4"/>
      <c r="I48" s="4"/>
      <c r="J48" s="4"/>
    </row>
    <row r="49" spans="1:10" ht="409.5" customHeight="1">
      <c r="A49" s="4" t="s">
        <v>1221</v>
      </c>
      <c r="B49" s="11" t="s">
        <v>1222</v>
      </c>
      <c r="C49" s="4" t="s">
        <v>14</v>
      </c>
      <c r="D49" s="4" t="s">
        <v>1171</v>
      </c>
      <c r="E49" s="4" t="s">
        <v>1223</v>
      </c>
      <c r="F49" s="4" t="s">
        <v>1118</v>
      </c>
      <c r="G49" s="4" t="s">
        <v>1223</v>
      </c>
      <c r="H49" s="4"/>
      <c r="I49" s="4"/>
      <c r="J49" s="4" t="s">
        <v>1224</v>
      </c>
    </row>
    <row r="50" spans="1:10" ht="93">
      <c r="A50" s="4"/>
      <c r="B50" s="29" t="s">
        <v>1225</v>
      </c>
      <c r="C50" s="4"/>
      <c r="D50" s="4"/>
      <c r="E50" s="4"/>
      <c r="F50" s="4"/>
      <c r="G50" s="4"/>
      <c r="H50" s="4"/>
      <c r="I50" s="4"/>
      <c r="J50" s="4"/>
    </row>
    <row r="51" spans="1:10" ht="409.5" customHeight="1">
      <c r="A51" s="4" t="s">
        <v>1226</v>
      </c>
      <c r="B51" s="11" t="s">
        <v>1227</v>
      </c>
      <c r="C51" s="4" t="s">
        <v>14</v>
      </c>
      <c r="D51" s="4" t="s">
        <v>1171</v>
      </c>
      <c r="E51" s="4" t="s">
        <v>1223</v>
      </c>
      <c r="F51" s="4" t="s">
        <v>1118</v>
      </c>
      <c r="G51" s="4" t="s">
        <v>1223</v>
      </c>
      <c r="H51" s="4"/>
      <c r="I51" s="4"/>
      <c r="J51" s="4" t="s">
        <v>1224</v>
      </c>
    </row>
    <row r="52" spans="1:10" ht="93">
      <c r="A52" s="4"/>
      <c r="B52" s="29" t="s">
        <v>1228</v>
      </c>
      <c r="C52" s="4"/>
      <c r="D52" s="4"/>
      <c r="E52" s="4"/>
      <c r="F52" s="4"/>
      <c r="G52" s="4"/>
      <c r="H52" s="4"/>
      <c r="I52" s="4"/>
      <c r="J52" s="4"/>
    </row>
    <row r="53" spans="1:10" ht="409.5" customHeight="1">
      <c r="A53" s="4" t="s">
        <v>1229</v>
      </c>
      <c r="B53" s="11" t="s">
        <v>1230</v>
      </c>
      <c r="C53" s="4" t="s">
        <v>14</v>
      </c>
      <c r="D53" s="4" t="s">
        <v>1231</v>
      </c>
      <c r="E53" s="4" t="s">
        <v>1223</v>
      </c>
      <c r="F53" s="4" t="s">
        <v>1118</v>
      </c>
      <c r="G53" s="4" t="s">
        <v>1223</v>
      </c>
      <c r="H53" s="4"/>
      <c r="I53" s="4"/>
      <c r="J53" s="4" t="s">
        <v>1232</v>
      </c>
    </row>
    <row r="54" spans="1:10" ht="93">
      <c r="A54" s="4"/>
      <c r="B54" s="29" t="s">
        <v>1233</v>
      </c>
      <c r="C54" s="4"/>
      <c r="D54" s="4"/>
      <c r="E54" s="4"/>
      <c r="F54" s="4"/>
      <c r="G54" s="4"/>
      <c r="H54" s="4"/>
      <c r="I54" s="4"/>
      <c r="J54" s="4"/>
    </row>
    <row r="55" spans="1:10" ht="92.25" customHeight="1">
      <c r="A55" s="4" t="s">
        <v>1234</v>
      </c>
      <c r="B55" s="11" t="s">
        <v>1235</v>
      </c>
      <c r="C55" s="4" t="s">
        <v>14</v>
      </c>
      <c r="D55" s="4" t="s">
        <v>1122</v>
      </c>
      <c r="E55" s="4" t="s">
        <v>1236</v>
      </c>
      <c r="F55" s="4" t="s">
        <v>1134</v>
      </c>
      <c r="G55" s="4" t="s">
        <v>1237</v>
      </c>
      <c r="H55" s="4"/>
      <c r="I55" s="4"/>
      <c r="J55" s="4" t="s">
        <v>1238</v>
      </c>
    </row>
    <row r="56" spans="1:10" ht="53.25">
      <c r="A56" s="4"/>
      <c r="B56" s="29" t="s">
        <v>1239</v>
      </c>
      <c r="C56" s="4"/>
      <c r="D56" s="4"/>
      <c r="E56" s="4"/>
      <c r="F56" s="4"/>
      <c r="G56" s="4"/>
      <c r="H56" s="4"/>
      <c r="I56" s="4"/>
      <c r="J56" s="4"/>
    </row>
    <row r="57" spans="1:10" ht="92.25" customHeight="1">
      <c r="A57" s="4" t="s">
        <v>1240</v>
      </c>
      <c r="B57" s="11" t="s">
        <v>1241</v>
      </c>
      <c r="C57" s="4" t="s">
        <v>14</v>
      </c>
      <c r="D57" s="4" t="s">
        <v>1242</v>
      </c>
      <c r="E57" s="4" t="s">
        <v>1236</v>
      </c>
      <c r="F57" s="4" t="s">
        <v>1134</v>
      </c>
      <c r="G57" s="4" t="s">
        <v>1237</v>
      </c>
      <c r="H57" s="4"/>
      <c r="I57" s="4"/>
      <c r="J57" s="4" t="s">
        <v>1243</v>
      </c>
    </row>
    <row r="58" spans="1:10" ht="93">
      <c r="A58" s="4"/>
      <c r="B58" s="29" t="s">
        <v>1244</v>
      </c>
      <c r="C58" s="4"/>
      <c r="D58" s="4"/>
      <c r="E58" s="4"/>
      <c r="F58" s="4"/>
      <c r="G58" s="4"/>
      <c r="H58" s="4"/>
      <c r="I58" s="4"/>
      <c r="J58" s="4"/>
    </row>
    <row r="59" spans="1:10" ht="92.25" customHeight="1">
      <c r="A59" s="4" t="s">
        <v>1245</v>
      </c>
      <c r="B59" s="11" t="s">
        <v>1246</v>
      </c>
      <c r="C59" s="4" t="s">
        <v>14</v>
      </c>
      <c r="D59" s="4" t="s">
        <v>1242</v>
      </c>
      <c r="E59" s="4" t="s">
        <v>1236</v>
      </c>
      <c r="F59" s="4" t="s">
        <v>1134</v>
      </c>
      <c r="G59" s="4" t="s">
        <v>1237</v>
      </c>
      <c r="H59" s="4"/>
      <c r="I59" s="4"/>
      <c r="J59" s="4" t="s">
        <v>1243</v>
      </c>
    </row>
    <row r="60" spans="1:10" ht="53.25">
      <c r="A60" s="4"/>
      <c r="B60" s="29" t="s">
        <v>1247</v>
      </c>
      <c r="C60" s="4"/>
      <c r="D60" s="4"/>
      <c r="E60" s="4"/>
      <c r="F60" s="4"/>
      <c r="G60" s="4"/>
      <c r="H60" s="4"/>
      <c r="I60" s="4"/>
      <c r="J60" s="4"/>
    </row>
    <row r="61" spans="1:10" ht="52.5" customHeight="1">
      <c r="A61" s="4" t="s">
        <v>1248</v>
      </c>
      <c r="B61" s="11" t="s">
        <v>1249</v>
      </c>
      <c r="C61" s="4" t="s">
        <v>14</v>
      </c>
      <c r="D61" s="4" t="s">
        <v>1202</v>
      </c>
      <c r="E61" s="4" t="s">
        <v>1250</v>
      </c>
      <c r="F61" s="4" t="s">
        <v>1118</v>
      </c>
      <c r="G61" s="4" t="s">
        <v>1250</v>
      </c>
      <c r="H61" s="4"/>
      <c r="I61" s="4"/>
      <c r="J61" s="4" t="s">
        <v>1251</v>
      </c>
    </row>
    <row r="62" spans="1:10" ht="53.25">
      <c r="A62" s="4"/>
      <c r="B62" s="29" t="s">
        <v>1249</v>
      </c>
      <c r="C62" s="4"/>
      <c r="D62" s="4"/>
      <c r="E62" s="4"/>
      <c r="F62" s="4"/>
      <c r="G62" s="4"/>
      <c r="H62" s="4"/>
      <c r="I62" s="4"/>
      <c r="J62" s="4"/>
    </row>
    <row r="63" spans="1:10" ht="158.25" customHeight="1">
      <c r="A63" s="4" t="s">
        <v>1252</v>
      </c>
      <c r="B63" s="11" t="s">
        <v>1253</v>
      </c>
      <c r="C63" s="4" t="s">
        <v>14</v>
      </c>
      <c r="D63" s="4" t="s">
        <v>1254</v>
      </c>
      <c r="E63" s="4" t="s">
        <v>1255</v>
      </c>
      <c r="F63" s="4" t="s">
        <v>1118</v>
      </c>
      <c r="G63" s="4" t="s">
        <v>1255</v>
      </c>
      <c r="H63" s="4"/>
      <c r="I63" s="4"/>
      <c r="J63" s="4" t="s">
        <v>1256</v>
      </c>
    </row>
    <row r="64" spans="1:10" ht="171.75">
      <c r="A64" s="4"/>
      <c r="B64" s="29" t="s">
        <v>1257</v>
      </c>
      <c r="C64" s="4"/>
      <c r="D64" s="4"/>
      <c r="E64" s="4"/>
      <c r="F64" s="4"/>
      <c r="G64" s="4"/>
      <c r="H64" s="4"/>
      <c r="I64" s="4"/>
      <c r="J64" s="4"/>
    </row>
    <row r="65" spans="1:10" ht="158.25" customHeight="1">
      <c r="A65" s="4" t="s">
        <v>1258</v>
      </c>
      <c r="B65" s="11" t="s">
        <v>1259</v>
      </c>
      <c r="C65" s="4" t="s">
        <v>14</v>
      </c>
      <c r="D65" s="4" t="s">
        <v>1122</v>
      </c>
      <c r="E65" s="4" t="s">
        <v>1255</v>
      </c>
      <c r="F65" s="4" t="s">
        <v>1118</v>
      </c>
      <c r="G65" s="4" t="s">
        <v>1255</v>
      </c>
      <c r="H65" s="4"/>
      <c r="I65" s="4"/>
      <c r="J65" s="4" t="s">
        <v>1260</v>
      </c>
    </row>
    <row r="66" spans="1:10" ht="171.75">
      <c r="A66" s="4"/>
      <c r="B66" s="29" t="s">
        <v>1261</v>
      </c>
      <c r="C66" s="4"/>
      <c r="D66" s="4"/>
      <c r="E66" s="4"/>
      <c r="F66" s="4"/>
      <c r="G66" s="4"/>
      <c r="H66" s="4"/>
      <c r="I66" s="4"/>
      <c r="J66" s="4"/>
    </row>
    <row r="67" spans="1:10" ht="158.25" customHeight="1">
      <c r="A67" s="4" t="s">
        <v>1262</v>
      </c>
      <c r="B67" s="11" t="s">
        <v>1263</v>
      </c>
      <c r="C67" s="4" t="s">
        <v>14</v>
      </c>
      <c r="D67" s="4" t="s">
        <v>1264</v>
      </c>
      <c r="E67" s="4" t="s">
        <v>1255</v>
      </c>
      <c r="F67" s="4" t="s">
        <v>1118</v>
      </c>
      <c r="G67" s="4" t="s">
        <v>1255</v>
      </c>
      <c r="H67" s="4"/>
      <c r="I67" s="4"/>
      <c r="J67" s="4" t="s">
        <v>1265</v>
      </c>
    </row>
    <row r="68" spans="1:10" ht="171.75">
      <c r="A68" s="4"/>
      <c r="B68" s="29" t="s">
        <v>1266</v>
      </c>
      <c r="C68" s="4"/>
      <c r="D68" s="4"/>
      <c r="E68" s="4"/>
      <c r="F68" s="4"/>
      <c r="G68" s="4"/>
      <c r="H68" s="4"/>
      <c r="I68" s="4"/>
      <c r="J68" s="4"/>
    </row>
    <row r="69" spans="1:10" ht="158.25" customHeight="1">
      <c r="A69" s="4" t="s">
        <v>1267</v>
      </c>
      <c r="B69" s="11" t="s">
        <v>1268</v>
      </c>
      <c r="C69" s="4" t="s">
        <v>14</v>
      </c>
      <c r="D69" s="4" t="s">
        <v>1122</v>
      </c>
      <c r="E69" s="4" t="s">
        <v>1255</v>
      </c>
      <c r="F69" s="4" t="s">
        <v>1118</v>
      </c>
      <c r="G69" s="4" t="s">
        <v>1255</v>
      </c>
      <c r="H69" s="4"/>
      <c r="I69" s="4"/>
      <c r="J69" s="4" t="s">
        <v>1260</v>
      </c>
    </row>
    <row r="70" spans="1:10" ht="171.75">
      <c r="A70" s="4"/>
      <c r="B70" s="29" t="s">
        <v>1269</v>
      </c>
      <c r="C70" s="4"/>
      <c r="D70" s="4"/>
      <c r="E70" s="4"/>
      <c r="F70" s="4"/>
      <c r="G70" s="4"/>
      <c r="H70" s="4"/>
      <c r="I70" s="4"/>
      <c r="J70" s="4"/>
    </row>
    <row r="71" spans="1:10" ht="158.25" customHeight="1">
      <c r="A71" s="4" t="s">
        <v>1270</v>
      </c>
      <c r="B71" s="11" t="s">
        <v>1271</v>
      </c>
      <c r="C71" s="4" t="s">
        <v>14</v>
      </c>
      <c r="D71" s="4" t="s">
        <v>1202</v>
      </c>
      <c r="E71" s="4" t="s">
        <v>1272</v>
      </c>
      <c r="F71" s="4" t="s">
        <v>1118</v>
      </c>
      <c r="G71" s="4" t="s">
        <v>1272</v>
      </c>
      <c r="H71" s="4"/>
      <c r="I71" s="4"/>
      <c r="J71" s="4" t="s">
        <v>1273</v>
      </c>
    </row>
    <row r="72" spans="1:10" ht="105.75">
      <c r="A72" s="4"/>
      <c r="B72" s="29" t="s">
        <v>1274</v>
      </c>
      <c r="C72" s="4"/>
      <c r="D72" s="4"/>
      <c r="E72" s="4"/>
      <c r="F72" s="4"/>
      <c r="G72" s="4"/>
      <c r="H72" s="4"/>
      <c r="I72" s="4"/>
      <c r="J72" s="4"/>
    </row>
    <row r="73" spans="1:10" ht="409.5" customHeight="1">
      <c r="A73" s="4" t="s">
        <v>1275</v>
      </c>
      <c r="B73" s="11" t="s">
        <v>1276</v>
      </c>
      <c r="C73" s="4" t="s">
        <v>14</v>
      </c>
      <c r="D73" s="4" t="s">
        <v>1122</v>
      </c>
      <c r="E73" s="4" t="s">
        <v>1277</v>
      </c>
      <c r="F73" s="4" t="s">
        <v>1134</v>
      </c>
      <c r="G73" s="4" t="s">
        <v>1277</v>
      </c>
      <c r="H73" s="4"/>
      <c r="I73" s="4"/>
      <c r="J73" s="4" t="s">
        <v>1278</v>
      </c>
    </row>
    <row r="74" spans="1:10" ht="119.25">
      <c r="A74" s="4"/>
      <c r="B74" s="29" t="s">
        <v>1279</v>
      </c>
      <c r="C74" s="4"/>
      <c r="D74" s="4"/>
      <c r="E74" s="4"/>
      <c r="F74" s="4"/>
      <c r="G74" s="4"/>
      <c r="H74" s="4"/>
      <c r="I74" s="4"/>
      <c r="J74" s="4"/>
    </row>
    <row r="75" spans="1:10" ht="105" customHeight="1">
      <c r="A75" s="4" t="s">
        <v>1280</v>
      </c>
      <c r="B75" s="11" t="s">
        <v>1281</v>
      </c>
      <c r="C75" s="4" t="s">
        <v>14</v>
      </c>
      <c r="D75" s="4" t="s">
        <v>1282</v>
      </c>
      <c r="E75" s="4" t="s">
        <v>1283</v>
      </c>
      <c r="F75" s="4" t="s">
        <v>1284</v>
      </c>
      <c r="G75" s="4" t="s">
        <v>1285</v>
      </c>
      <c r="H75" s="4"/>
      <c r="I75" s="4"/>
      <c r="J75" s="4" t="s">
        <v>1286</v>
      </c>
    </row>
    <row r="76" spans="1:10" ht="79.5">
      <c r="A76" s="4"/>
      <c r="B76" s="29" t="s">
        <v>1287</v>
      </c>
      <c r="C76" s="4"/>
      <c r="D76" s="4"/>
      <c r="E76" s="4"/>
      <c r="F76" s="4"/>
      <c r="G76" s="4"/>
      <c r="H76" s="4"/>
      <c r="I76" s="4"/>
      <c r="J76" s="4"/>
    </row>
    <row r="77" spans="1:10" ht="118.5" customHeight="1">
      <c r="A77" s="4" t="s">
        <v>1288</v>
      </c>
      <c r="B77" s="11" t="s">
        <v>1289</v>
      </c>
      <c r="C77" s="4" t="s">
        <v>14</v>
      </c>
      <c r="D77" s="4" t="s">
        <v>1282</v>
      </c>
      <c r="E77" s="4" t="s">
        <v>1290</v>
      </c>
      <c r="F77" s="4" t="s">
        <v>1284</v>
      </c>
      <c r="G77" s="4" t="s">
        <v>1291</v>
      </c>
      <c r="H77" s="4"/>
      <c r="I77" s="4"/>
      <c r="J77" s="4" t="s">
        <v>1292</v>
      </c>
    </row>
    <row r="78" spans="1:10" ht="105.75">
      <c r="A78" s="4"/>
      <c r="B78" s="29" t="s">
        <v>1293</v>
      </c>
      <c r="C78" s="4"/>
      <c r="D78" s="4"/>
      <c r="E78" s="4"/>
      <c r="F78" s="4"/>
      <c r="G78" s="4"/>
      <c r="H78" s="4"/>
      <c r="I78" s="4"/>
      <c r="J78" s="4"/>
    </row>
    <row r="79" spans="1:10" ht="92.25" customHeight="1">
      <c r="A79" s="4" t="s">
        <v>1294</v>
      </c>
      <c r="B79" s="11" t="s">
        <v>1295</v>
      </c>
      <c r="C79" s="4" t="s">
        <v>14</v>
      </c>
      <c r="D79" s="4" t="s">
        <v>1296</v>
      </c>
      <c r="E79" s="4" t="s">
        <v>1297</v>
      </c>
      <c r="F79" s="4" t="s">
        <v>1134</v>
      </c>
      <c r="G79" s="4" t="s">
        <v>1298</v>
      </c>
      <c r="H79" s="4"/>
      <c r="I79" s="4"/>
      <c r="J79" s="4" t="s">
        <v>1299</v>
      </c>
    </row>
    <row r="80" spans="1:10" ht="105.75">
      <c r="A80" s="4"/>
      <c r="B80" s="29" t="s">
        <v>1300</v>
      </c>
      <c r="C80" s="4"/>
      <c r="D80" s="4"/>
      <c r="E80" s="4"/>
      <c r="F80" s="4"/>
      <c r="G80" s="4"/>
      <c r="H80" s="4"/>
      <c r="I80" s="4"/>
      <c r="J80" s="4"/>
    </row>
    <row r="81" spans="1:10" ht="78.75" customHeight="1">
      <c r="A81" s="4" t="s">
        <v>1301</v>
      </c>
      <c r="B81" s="11" t="s">
        <v>1302</v>
      </c>
      <c r="C81" s="4" t="s">
        <v>14</v>
      </c>
      <c r="D81" s="4" t="s">
        <v>1191</v>
      </c>
      <c r="E81" s="4" t="s">
        <v>1303</v>
      </c>
      <c r="F81" s="4" t="s">
        <v>1284</v>
      </c>
      <c r="G81" s="4" t="s">
        <v>1304</v>
      </c>
      <c r="H81" s="4"/>
      <c r="I81" s="4"/>
      <c r="J81" s="4" t="s">
        <v>1305</v>
      </c>
    </row>
    <row r="82" spans="1:10" ht="93">
      <c r="A82" s="4"/>
      <c r="B82" s="29" t="s">
        <v>1306</v>
      </c>
      <c r="C82" s="4"/>
      <c r="D82" s="4"/>
      <c r="E82" s="4"/>
      <c r="F82" s="4"/>
      <c r="G82" s="4"/>
      <c r="H82" s="4"/>
      <c r="I82" s="4"/>
      <c r="J82" s="4"/>
    </row>
    <row r="83" spans="1:10" ht="39" customHeight="1">
      <c r="A83" s="4" t="s">
        <v>1307</v>
      </c>
      <c r="B83" s="11" t="s">
        <v>1308</v>
      </c>
      <c r="C83" s="4" t="s">
        <v>14</v>
      </c>
      <c r="D83" s="4" t="s">
        <v>1309</v>
      </c>
      <c r="E83" s="4" t="s">
        <v>1310</v>
      </c>
      <c r="F83" s="4" t="s">
        <v>1134</v>
      </c>
      <c r="G83" s="4" t="s">
        <v>1311</v>
      </c>
      <c r="H83" s="4"/>
      <c r="I83" s="4"/>
      <c r="J83" s="4" t="s">
        <v>1312</v>
      </c>
    </row>
    <row r="84" spans="1:10" ht="93">
      <c r="A84" s="4"/>
      <c r="B84" s="29" t="s">
        <v>1313</v>
      </c>
      <c r="C84" s="4"/>
      <c r="D84" s="4"/>
      <c r="E84" s="4"/>
      <c r="F84" s="4"/>
      <c r="G84" s="4"/>
      <c r="H84" s="4"/>
      <c r="I84" s="4"/>
      <c r="J84" s="4"/>
    </row>
    <row r="85" spans="1:10" ht="39" customHeight="1">
      <c r="A85" s="4" t="s">
        <v>1314</v>
      </c>
      <c r="B85" s="11" t="s">
        <v>1315</v>
      </c>
      <c r="C85" s="4" t="s">
        <v>14</v>
      </c>
      <c r="D85" s="4" t="s">
        <v>1309</v>
      </c>
      <c r="E85" s="4" t="s">
        <v>1310</v>
      </c>
      <c r="F85" s="4" t="s">
        <v>1134</v>
      </c>
      <c r="G85" s="4" t="s">
        <v>1311</v>
      </c>
      <c r="H85" s="4"/>
      <c r="I85" s="4"/>
      <c r="J85" s="4" t="s">
        <v>1312</v>
      </c>
    </row>
    <row r="86" spans="1:10" ht="93">
      <c r="A86" s="4"/>
      <c r="B86" s="29" t="s">
        <v>1316</v>
      </c>
      <c r="C86" s="4"/>
      <c r="D86" s="4"/>
      <c r="E86" s="4"/>
      <c r="F86" s="4"/>
      <c r="G86" s="4"/>
      <c r="H86" s="4"/>
      <c r="I86" s="4"/>
      <c r="J86" s="4"/>
    </row>
    <row r="87" spans="1:10" ht="39" customHeight="1">
      <c r="A87" s="4" t="s">
        <v>1317</v>
      </c>
      <c r="B87" s="11" t="s">
        <v>1318</v>
      </c>
      <c r="C87" s="4" t="s">
        <v>14</v>
      </c>
      <c r="D87" s="4" t="s">
        <v>1309</v>
      </c>
      <c r="E87" s="4" t="s">
        <v>1310</v>
      </c>
      <c r="F87" s="4" t="s">
        <v>1134</v>
      </c>
      <c r="G87" s="4" t="s">
        <v>1311</v>
      </c>
      <c r="H87" s="4"/>
      <c r="I87" s="4"/>
      <c r="J87" s="4" t="s">
        <v>1312</v>
      </c>
    </row>
    <row r="88" spans="1:10" ht="93">
      <c r="A88" s="4"/>
      <c r="B88" s="29" t="s">
        <v>1319</v>
      </c>
      <c r="C88" s="4"/>
      <c r="D88" s="4"/>
      <c r="E88" s="4"/>
      <c r="F88" s="4"/>
      <c r="G88" s="4"/>
      <c r="H88" s="4"/>
      <c r="I88" s="4"/>
      <c r="J88" s="4"/>
    </row>
    <row r="89" spans="1:10" ht="39" customHeight="1">
      <c r="A89" s="4" t="s">
        <v>1320</v>
      </c>
      <c r="B89" s="11" t="s">
        <v>1321</v>
      </c>
      <c r="C89" s="4" t="s">
        <v>14</v>
      </c>
      <c r="D89" s="4" t="s">
        <v>1309</v>
      </c>
      <c r="E89" s="4" t="s">
        <v>1310</v>
      </c>
      <c r="F89" s="4" t="s">
        <v>1134</v>
      </c>
      <c r="G89" s="4" t="s">
        <v>1311</v>
      </c>
      <c r="H89" s="4"/>
      <c r="I89" s="4"/>
      <c r="J89" s="4" t="s">
        <v>1312</v>
      </c>
    </row>
    <row r="90" spans="1:10" ht="93">
      <c r="A90" s="4"/>
      <c r="B90" s="29" t="s">
        <v>1319</v>
      </c>
      <c r="C90" s="4"/>
      <c r="D90" s="4"/>
      <c r="E90" s="4"/>
      <c r="F90" s="4"/>
      <c r="G90" s="4"/>
      <c r="H90" s="4"/>
      <c r="I90" s="4"/>
      <c r="J90" s="4"/>
    </row>
    <row r="91" spans="1:10" ht="78.75" customHeight="1">
      <c r="A91" s="4" t="s">
        <v>1322</v>
      </c>
      <c r="B91" s="11" t="s">
        <v>1323</v>
      </c>
      <c r="C91" s="4" t="s">
        <v>14</v>
      </c>
      <c r="D91" s="4" t="s">
        <v>1191</v>
      </c>
      <c r="E91" s="4" t="s">
        <v>1303</v>
      </c>
      <c r="F91" s="4" t="s">
        <v>1284</v>
      </c>
      <c r="G91" s="4" t="s">
        <v>1324</v>
      </c>
      <c r="H91" s="4"/>
      <c r="I91" s="4"/>
      <c r="J91" s="4" t="s">
        <v>1305</v>
      </c>
    </row>
    <row r="92" spans="1:10" ht="93">
      <c r="A92" s="4"/>
      <c r="B92" s="29" t="s">
        <v>1325</v>
      </c>
      <c r="C92" s="4"/>
      <c r="D92" s="4"/>
      <c r="E92" s="4"/>
      <c r="F92" s="4"/>
      <c r="G92" s="4"/>
      <c r="H92" s="4"/>
      <c r="I92" s="4"/>
      <c r="J92" s="4"/>
    </row>
    <row r="93" spans="1:10" ht="276.75" customHeight="1">
      <c r="A93" s="4" t="s">
        <v>1326</v>
      </c>
      <c r="B93" s="11" t="s">
        <v>1327</v>
      </c>
      <c r="C93" s="4" t="s">
        <v>14</v>
      </c>
      <c r="D93" s="4" t="s">
        <v>1061</v>
      </c>
      <c r="E93" s="4" t="s">
        <v>1328</v>
      </c>
      <c r="F93" s="4" t="s">
        <v>1118</v>
      </c>
      <c r="G93" s="4" t="s">
        <v>1328</v>
      </c>
      <c r="H93" s="4"/>
      <c r="I93" s="4"/>
      <c r="J93" s="4" t="s">
        <v>1328</v>
      </c>
    </row>
    <row r="94" spans="1:10" ht="93">
      <c r="A94" s="4"/>
      <c r="B94" s="29" t="s">
        <v>1329</v>
      </c>
      <c r="C94" s="4"/>
      <c r="D94" s="4"/>
      <c r="E94" s="4"/>
      <c r="F94" s="4"/>
      <c r="G94" s="4"/>
      <c r="H94" s="4"/>
      <c r="I94" s="4"/>
      <c r="J94" s="4"/>
    </row>
    <row r="95" spans="1:10" ht="276.75" customHeight="1">
      <c r="A95" s="4" t="s">
        <v>1330</v>
      </c>
      <c r="B95" s="11" t="s">
        <v>1331</v>
      </c>
      <c r="C95" s="4" t="s">
        <v>14</v>
      </c>
      <c r="D95" s="4" t="s">
        <v>1061</v>
      </c>
      <c r="E95" s="4" t="s">
        <v>1328</v>
      </c>
      <c r="F95" s="4" t="s">
        <v>1118</v>
      </c>
      <c r="G95" s="4" t="s">
        <v>1328</v>
      </c>
      <c r="H95" s="4"/>
      <c r="I95" s="4"/>
      <c r="J95" s="4" t="s">
        <v>1328</v>
      </c>
    </row>
    <row r="96" spans="1:10" ht="92.25">
      <c r="A96" s="4"/>
      <c r="B96" s="19" t="s">
        <v>1332</v>
      </c>
      <c r="C96" s="4"/>
      <c r="D96" s="4"/>
      <c r="E96" s="4"/>
      <c r="F96" s="4"/>
      <c r="G96" s="4"/>
      <c r="H96" s="4"/>
      <c r="I96" s="4"/>
      <c r="J96" s="4"/>
    </row>
    <row r="97" spans="1:10" ht="13.5">
      <c r="A97" s="4"/>
      <c r="B97" s="29"/>
      <c r="C97" s="4"/>
      <c r="D97" s="4"/>
      <c r="E97" s="4"/>
      <c r="F97" s="4"/>
      <c r="G97" s="4"/>
      <c r="H97" s="4"/>
      <c r="I97" s="4"/>
      <c r="J97" s="4"/>
    </row>
    <row r="98" spans="1:10" ht="118.5" customHeight="1">
      <c r="A98" s="4" t="s">
        <v>1333</v>
      </c>
      <c r="B98" s="11" t="s">
        <v>1334</v>
      </c>
      <c r="C98" s="4" t="s">
        <v>14</v>
      </c>
      <c r="D98" s="4" t="s">
        <v>1061</v>
      </c>
      <c r="E98" s="4" t="s">
        <v>1335</v>
      </c>
      <c r="F98" s="4" t="s">
        <v>1284</v>
      </c>
      <c r="G98" s="4" t="s">
        <v>1336</v>
      </c>
      <c r="H98" s="4"/>
      <c r="I98" s="4"/>
      <c r="J98" s="4" t="s">
        <v>1336</v>
      </c>
    </row>
    <row r="99" spans="1:10" ht="93">
      <c r="A99" s="4"/>
      <c r="B99" s="29" t="s">
        <v>1337</v>
      </c>
      <c r="C99" s="4"/>
      <c r="D99" s="4"/>
      <c r="E99" s="4"/>
      <c r="F99" s="4"/>
      <c r="G99" s="4"/>
      <c r="H99" s="4"/>
      <c r="I99" s="4"/>
      <c r="J99" s="4"/>
    </row>
    <row r="100" spans="1:10" ht="118.5" customHeight="1">
      <c r="A100" s="4" t="s">
        <v>1338</v>
      </c>
      <c r="B100" s="11" t="s">
        <v>1339</v>
      </c>
      <c r="C100" s="4" t="s">
        <v>14</v>
      </c>
      <c r="D100" s="4" t="s">
        <v>1061</v>
      </c>
      <c r="E100" s="4" t="s">
        <v>1335</v>
      </c>
      <c r="F100" s="4" t="s">
        <v>1284</v>
      </c>
      <c r="G100" s="4" t="s">
        <v>1336</v>
      </c>
      <c r="H100" s="4"/>
      <c r="I100" s="4"/>
      <c r="J100" s="4" t="s">
        <v>1336</v>
      </c>
    </row>
    <row r="101" spans="1:10" ht="93">
      <c r="A101" s="4"/>
      <c r="B101" s="29" t="s">
        <v>1340</v>
      </c>
      <c r="C101" s="4"/>
      <c r="D101" s="4"/>
      <c r="E101" s="4"/>
      <c r="F101" s="4"/>
      <c r="G101" s="4"/>
      <c r="H101" s="4"/>
      <c r="I101" s="4"/>
      <c r="J101" s="4"/>
    </row>
    <row r="102" spans="1:10" ht="210.75" customHeight="1">
      <c r="A102" s="4" t="s">
        <v>1341</v>
      </c>
      <c r="B102" s="11" t="s">
        <v>1342</v>
      </c>
      <c r="C102" s="4" t="s">
        <v>14</v>
      </c>
      <c r="D102" s="4" t="s">
        <v>1061</v>
      </c>
      <c r="E102" s="4" t="s">
        <v>1343</v>
      </c>
      <c r="F102" s="4" t="s">
        <v>1284</v>
      </c>
      <c r="G102" s="4" t="s">
        <v>1344</v>
      </c>
      <c r="H102" s="4"/>
      <c r="I102" s="4"/>
      <c r="J102" s="4" t="s">
        <v>1344</v>
      </c>
    </row>
    <row r="103" spans="1:10" ht="66">
      <c r="A103" s="4"/>
      <c r="B103" s="29" t="s">
        <v>1345</v>
      </c>
      <c r="C103" s="4"/>
      <c r="D103" s="4"/>
      <c r="E103" s="4"/>
      <c r="F103" s="4"/>
      <c r="G103" s="4"/>
      <c r="H103" s="4"/>
      <c r="I103" s="4"/>
      <c r="J103" s="4"/>
    </row>
    <row r="104" spans="1:10" ht="237" customHeight="1">
      <c r="A104" s="4" t="s">
        <v>1231</v>
      </c>
      <c r="B104" s="11" t="s">
        <v>1346</v>
      </c>
      <c r="C104" s="4" t="s">
        <v>14</v>
      </c>
      <c r="D104" s="4" t="s">
        <v>1061</v>
      </c>
      <c r="E104" s="4" t="s">
        <v>1347</v>
      </c>
      <c r="F104" s="4" t="s">
        <v>1118</v>
      </c>
      <c r="G104" s="4" t="s">
        <v>1347</v>
      </c>
      <c r="H104" s="4"/>
      <c r="I104" s="4"/>
      <c r="J104" s="4" t="s">
        <v>1347</v>
      </c>
    </row>
    <row r="105" spans="1:10" ht="93">
      <c r="A105" s="4"/>
      <c r="B105" s="29" t="s">
        <v>1348</v>
      </c>
      <c r="C105" s="4"/>
      <c r="D105" s="4"/>
      <c r="E105" s="4"/>
      <c r="F105" s="4"/>
      <c r="G105" s="4"/>
      <c r="H105" s="4"/>
      <c r="I105" s="4"/>
      <c r="J105" s="4"/>
    </row>
    <row r="106" spans="1:10" ht="78.75" customHeight="1">
      <c r="A106" s="4" t="s">
        <v>1349</v>
      </c>
      <c r="B106" s="11" t="s">
        <v>1350</v>
      </c>
      <c r="C106" s="4" t="s">
        <v>14</v>
      </c>
      <c r="D106" s="4" t="s">
        <v>1202</v>
      </c>
      <c r="E106" s="4" t="s">
        <v>1351</v>
      </c>
      <c r="F106" s="4" t="s">
        <v>1284</v>
      </c>
      <c r="G106" s="4" t="s">
        <v>1352</v>
      </c>
      <c r="H106" s="4"/>
      <c r="I106" s="4"/>
      <c r="J106" s="4" t="s">
        <v>1353</v>
      </c>
    </row>
    <row r="107" spans="1:10" ht="66">
      <c r="A107" s="4"/>
      <c r="B107" s="29" t="s">
        <v>1354</v>
      </c>
      <c r="C107" s="4"/>
      <c r="D107" s="4"/>
      <c r="E107" s="4"/>
      <c r="F107" s="4"/>
      <c r="G107" s="4"/>
      <c r="H107" s="4"/>
      <c r="I107" s="4"/>
      <c r="J107" s="4"/>
    </row>
    <row r="108" spans="1:10" ht="118.5" customHeight="1">
      <c r="A108" s="4" t="s">
        <v>1355</v>
      </c>
      <c r="B108" s="11" t="s">
        <v>1356</v>
      </c>
      <c r="C108" s="4" t="s">
        <v>14</v>
      </c>
      <c r="D108" s="4" t="s">
        <v>1107</v>
      </c>
      <c r="E108" s="4" t="s">
        <v>1357</v>
      </c>
      <c r="F108" s="4" t="s">
        <v>1284</v>
      </c>
      <c r="G108" s="4" t="s">
        <v>1358</v>
      </c>
      <c r="H108" s="4"/>
      <c r="I108" s="4"/>
      <c r="J108" s="4" t="s">
        <v>1359</v>
      </c>
    </row>
    <row r="109" spans="1:10" ht="66">
      <c r="A109" s="4"/>
      <c r="B109" s="29" t="s">
        <v>1360</v>
      </c>
      <c r="C109" s="4"/>
      <c r="D109" s="4"/>
      <c r="E109" s="4"/>
      <c r="F109" s="4"/>
      <c r="G109" s="4"/>
      <c r="H109" s="4"/>
      <c r="I109" s="4"/>
      <c r="J109" s="4"/>
    </row>
    <row r="110" spans="1:10" ht="409.5" customHeight="1">
      <c r="A110" s="4" t="s">
        <v>1361</v>
      </c>
      <c r="B110" s="11" t="s">
        <v>1362</v>
      </c>
      <c r="C110" s="4" t="s">
        <v>14</v>
      </c>
      <c r="D110" s="4" t="s">
        <v>1061</v>
      </c>
      <c r="E110" s="4" t="s">
        <v>1363</v>
      </c>
      <c r="F110" s="4" t="s">
        <v>1118</v>
      </c>
      <c r="G110" s="4" t="s">
        <v>1363</v>
      </c>
      <c r="H110" s="4"/>
      <c r="I110" s="4"/>
      <c r="J110" s="4" t="s">
        <v>1363</v>
      </c>
    </row>
    <row r="111" spans="1:10" ht="119.25">
      <c r="A111" s="4"/>
      <c r="B111" s="29" t="s">
        <v>1364</v>
      </c>
      <c r="C111" s="4"/>
      <c r="D111" s="4"/>
      <c r="E111" s="4"/>
      <c r="F111" s="4"/>
      <c r="G111" s="4"/>
      <c r="H111" s="4"/>
      <c r="I111" s="4"/>
      <c r="J111" s="4"/>
    </row>
    <row r="112" spans="1:10" ht="409.5" customHeight="1">
      <c r="A112" s="4" t="s">
        <v>1365</v>
      </c>
      <c r="B112" s="11" t="s">
        <v>1366</v>
      </c>
      <c r="C112" s="4" t="s">
        <v>14</v>
      </c>
      <c r="D112" s="4" t="s">
        <v>1061</v>
      </c>
      <c r="E112" s="4" t="s">
        <v>1363</v>
      </c>
      <c r="F112" s="4" t="s">
        <v>1118</v>
      </c>
      <c r="G112" s="4" t="s">
        <v>1363</v>
      </c>
      <c r="H112" s="4"/>
      <c r="I112" s="4"/>
      <c r="J112" s="4" t="s">
        <v>1363</v>
      </c>
    </row>
    <row r="113" spans="1:10" ht="119.25">
      <c r="A113" s="4"/>
      <c r="B113" s="29" t="s">
        <v>1367</v>
      </c>
      <c r="C113" s="4"/>
      <c r="D113" s="4"/>
      <c r="E113" s="4"/>
      <c r="F113" s="4"/>
      <c r="G113" s="4"/>
      <c r="H113" s="4"/>
      <c r="I113" s="4"/>
      <c r="J113" s="4"/>
    </row>
    <row r="114" spans="1:10" ht="342.75" customHeight="1">
      <c r="A114" s="4" t="s">
        <v>1368</v>
      </c>
      <c r="B114" s="11" t="s">
        <v>1369</v>
      </c>
      <c r="C114" s="4" t="s">
        <v>14</v>
      </c>
      <c r="D114" s="4" t="s">
        <v>1107</v>
      </c>
      <c r="E114" s="4" t="s">
        <v>1370</v>
      </c>
      <c r="F114" s="4" t="s">
        <v>1118</v>
      </c>
      <c r="G114" s="4" t="s">
        <v>1370</v>
      </c>
      <c r="H114" s="4"/>
      <c r="I114" s="4"/>
      <c r="J114" s="4" t="s">
        <v>1371</v>
      </c>
    </row>
    <row r="115" spans="1:10" ht="79.5">
      <c r="A115" s="4"/>
      <c r="B115" s="29" t="s">
        <v>1372</v>
      </c>
      <c r="C115" s="4"/>
      <c r="D115" s="4"/>
      <c r="E115" s="4"/>
      <c r="F115" s="4"/>
      <c r="G115" s="4"/>
      <c r="H115" s="4"/>
      <c r="I115" s="4"/>
      <c r="J115" s="4"/>
    </row>
    <row r="116" spans="1:10" ht="342.75" customHeight="1">
      <c r="A116" s="4" t="s">
        <v>1373</v>
      </c>
      <c r="B116" s="11" t="s">
        <v>1374</v>
      </c>
      <c r="C116" s="4" t="s">
        <v>14</v>
      </c>
      <c r="D116" s="4" t="s">
        <v>1107</v>
      </c>
      <c r="E116" s="4" t="s">
        <v>1370</v>
      </c>
      <c r="F116" s="4" t="s">
        <v>1118</v>
      </c>
      <c r="G116" s="4" t="s">
        <v>1370</v>
      </c>
      <c r="H116" s="4"/>
      <c r="I116" s="4"/>
      <c r="J116" s="4" t="s">
        <v>1371</v>
      </c>
    </row>
    <row r="117" spans="1:10" ht="79.5">
      <c r="A117" s="4"/>
      <c r="B117" s="29" t="s">
        <v>1375</v>
      </c>
      <c r="C117" s="4"/>
      <c r="D117" s="4"/>
      <c r="E117" s="4"/>
      <c r="F117" s="4"/>
      <c r="G117" s="4"/>
      <c r="H117" s="4"/>
      <c r="I117" s="4"/>
      <c r="J117" s="4"/>
    </row>
    <row r="118" spans="1:10" ht="342.75" customHeight="1">
      <c r="A118" s="4" t="s">
        <v>1376</v>
      </c>
      <c r="B118" s="11" t="s">
        <v>1377</v>
      </c>
      <c r="C118" s="4" t="s">
        <v>14</v>
      </c>
      <c r="D118" s="4" t="s">
        <v>1107</v>
      </c>
      <c r="E118" s="4" t="s">
        <v>1370</v>
      </c>
      <c r="F118" s="4" t="s">
        <v>1118</v>
      </c>
      <c r="G118" s="4" t="s">
        <v>1370</v>
      </c>
      <c r="H118" s="4"/>
      <c r="I118" s="4"/>
      <c r="J118" s="4" t="s">
        <v>1371</v>
      </c>
    </row>
    <row r="119" spans="1:10" ht="79.5">
      <c r="A119" s="4"/>
      <c r="B119" s="29" t="s">
        <v>1378</v>
      </c>
      <c r="C119" s="4"/>
      <c r="D119" s="4"/>
      <c r="E119" s="4"/>
      <c r="F119" s="4"/>
      <c r="G119" s="4"/>
      <c r="H119" s="4"/>
      <c r="I119" s="4"/>
      <c r="J119" s="4"/>
    </row>
    <row r="120" spans="1:10" ht="13.5" customHeight="1">
      <c r="A120" s="6"/>
      <c r="B120" s="29" t="s">
        <v>37</v>
      </c>
      <c r="C120" s="6"/>
      <c r="D120" s="6"/>
      <c r="E120" s="6"/>
      <c r="F120" s="6"/>
      <c r="G120" s="8" t="s">
        <v>1379</v>
      </c>
      <c r="H120" s="8"/>
      <c r="I120" s="8"/>
      <c r="J120" s="8"/>
    </row>
    <row r="121" spans="1:10" ht="13.5" customHeight="1">
      <c r="A121" s="8" t="s">
        <v>1380</v>
      </c>
      <c r="B121" s="8"/>
      <c r="C121" s="8"/>
      <c r="D121" s="8"/>
      <c r="E121" s="8"/>
      <c r="F121" s="8"/>
      <c r="G121" s="8"/>
      <c r="H121" s="8"/>
      <c r="I121" s="8"/>
      <c r="J121" s="8"/>
    </row>
    <row r="122" spans="1:10" ht="52.5" customHeight="1">
      <c r="A122" s="4" t="s">
        <v>1061</v>
      </c>
      <c r="B122" s="11" t="s">
        <v>1381</v>
      </c>
      <c r="C122" s="4" t="s">
        <v>14</v>
      </c>
      <c r="D122" s="4" t="s">
        <v>1382</v>
      </c>
      <c r="E122" s="4" t="s">
        <v>1123</v>
      </c>
      <c r="F122" s="4" t="s">
        <v>1118</v>
      </c>
      <c r="G122" s="4" t="s">
        <v>1123</v>
      </c>
      <c r="H122" s="4" t="s">
        <v>1383</v>
      </c>
      <c r="I122" s="4"/>
      <c r="J122" s="4"/>
    </row>
    <row r="123" spans="1:10" ht="66">
      <c r="A123" s="4"/>
      <c r="B123" s="29" t="s">
        <v>1125</v>
      </c>
      <c r="C123" s="4"/>
      <c r="D123" s="4"/>
      <c r="E123" s="4"/>
      <c r="F123" s="4"/>
      <c r="G123" s="4"/>
      <c r="H123" s="4"/>
      <c r="I123" s="4"/>
      <c r="J123" s="4"/>
    </row>
    <row r="124" spans="1:10" ht="158.25" customHeight="1">
      <c r="A124" s="4" t="s">
        <v>1107</v>
      </c>
      <c r="B124" s="11" t="s">
        <v>1384</v>
      </c>
      <c r="C124" s="4" t="s">
        <v>14</v>
      </c>
      <c r="D124" s="4" t="s">
        <v>1171</v>
      </c>
      <c r="E124" s="4" t="s">
        <v>1385</v>
      </c>
      <c r="F124" s="4" t="s">
        <v>1134</v>
      </c>
      <c r="G124" s="4" t="s">
        <v>1386</v>
      </c>
      <c r="H124" s="4" t="s">
        <v>1387</v>
      </c>
      <c r="I124" s="4"/>
      <c r="J124" s="4"/>
    </row>
    <row r="125" spans="1:10" ht="93">
      <c r="A125" s="4"/>
      <c r="B125" s="29" t="s">
        <v>1388</v>
      </c>
      <c r="C125" s="4"/>
      <c r="D125" s="4"/>
      <c r="E125" s="4"/>
      <c r="F125" s="4"/>
      <c r="G125" s="4"/>
      <c r="H125" s="4"/>
      <c r="I125" s="4"/>
      <c r="J125" s="4"/>
    </row>
    <row r="126" spans="1:10" ht="409.5" customHeight="1">
      <c r="A126" s="4" t="s">
        <v>1108</v>
      </c>
      <c r="B126" s="11" t="s">
        <v>1389</v>
      </c>
      <c r="C126" s="4" t="s">
        <v>14</v>
      </c>
      <c r="D126" s="4" t="s">
        <v>1171</v>
      </c>
      <c r="E126" s="4" t="s">
        <v>1390</v>
      </c>
      <c r="F126" s="4" t="s">
        <v>1134</v>
      </c>
      <c r="G126" s="4" t="s">
        <v>1391</v>
      </c>
      <c r="H126" s="4" t="s">
        <v>1392</v>
      </c>
      <c r="I126" s="4"/>
      <c r="J126" s="4"/>
    </row>
    <row r="127" spans="1:10" ht="53.25">
      <c r="A127" s="4"/>
      <c r="B127" s="29" t="s">
        <v>1393</v>
      </c>
      <c r="C127" s="4"/>
      <c r="D127" s="4"/>
      <c r="E127" s="4"/>
      <c r="F127" s="4"/>
      <c r="G127" s="4"/>
      <c r="H127" s="4"/>
      <c r="I127" s="4"/>
      <c r="J127" s="4"/>
    </row>
    <row r="128" spans="1:10" ht="224.25" customHeight="1">
      <c r="A128" s="4" t="s">
        <v>1109</v>
      </c>
      <c r="B128" s="11" t="s">
        <v>1394</v>
      </c>
      <c r="C128" s="4" t="s">
        <v>14</v>
      </c>
      <c r="D128" s="4" t="s">
        <v>1171</v>
      </c>
      <c r="E128" s="4" t="s">
        <v>1128</v>
      </c>
      <c r="F128" s="4" t="s">
        <v>1118</v>
      </c>
      <c r="G128" s="4" t="s">
        <v>1128</v>
      </c>
      <c r="H128" s="4" t="s">
        <v>1395</v>
      </c>
      <c r="I128" s="4"/>
      <c r="J128" s="4"/>
    </row>
    <row r="129" spans="1:10" ht="145.5">
      <c r="A129" s="4"/>
      <c r="B129" s="29" t="s">
        <v>1130</v>
      </c>
      <c r="C129" s="4"/>
      <c r="D129" s="4"/>
      <c r="E129" s="4"/>
      <c r="F129" s="4"/>
      <c r="G129" s="4"/>
      <c r="H129" s="4"/>
      <c r="I129" s="4"/>
      <c r="J129" s="4"/>
    </row>
    <row r="130" spans="1:10" ht="250.5" customHeight="1">
      <c r="A130" s="4" t="s">
        <v>1110</v>
      </c>
      <c r="B130" s="11" t="s">
        <v>1396</v>
      </c>
      <c r="C130" s="4" t="s">
        <v>14</v>
      </c>
      <c r="D130" s="4" t="s">
        <v>1171</v>
      </c>
      <c r="E130" s="4" t="s">
        <v>1397</v>
      </c>
      <c r="F130" s="4" t="s">
        <v>1118</v>
      </c>
      <c r="G130" s="4" t="s">
        <v>1397</v>
      </c>
      <c r="H130" s="4" t="s">
        <v>1398</v>
      </c>
      <c r="I130" s="4"/>
      <c r="J130" s="4"/>
    </row>
    <row r="131" spans="1:10" ht="66">
      <c r="A131" s="4"/>
      <c r="B131" s="29" t="s">
        <v>1399</v>
      </c>
      <c r="C131" s="4"/>
      <c r="D131" s="4"/>
      <c r="E131" s="4"/>
      <c r="F131" s="4"/>
      <c r="G131" s="4"/>
      <c r="H131" s="4"/>
      <c r="I131" s="4"/>
      <c r="J131" s="4"/>
    </row>
    <row r="132" spans="1:10" ht="250.5" customHeight="1">
      <c r="A132" s="4" t="s">
        <v>1111</v>
      </c>
      <c r="B132" s="11" t="s">
        <v>1400</v>
      </c>
      <c r="C132" s="4" t="s">
        <v>14</v>
      </c>
      <c r="D132" s="4" t="s">
        <v>1122</v>
      </c>
      <c r="E132" s="4" t="s">
        <v>1397</v>
      </c>
      <c r="F132" s="4" t="s">
        <v>1118</v>
      </c>
      <c r="G132" s="4" t="s">
        <v>1397</v>
      </c>
      <c r="H132" s="4" t="s">
        <v>1401</v>
      </c>
      <c r="I132" s="4"/>
      <c r="J132" s="4"/>
    </row>
    <row r="133" spans="1:10" ht="13.5">
      <c r="A133" s="4"/>
      <c r="B133" s="29" t="s">
        <v>1402</v>
      </c>
      <c r="C133" s="4"/>
      <c r="D133" s="4"/>
      <c r="E133" s="4"/>
      <c r="F133" s="4"/>
      <c r="G133" s="4"/>
      <c r="H133" s="4"/>
      <c r="I133" s="4"/>
      <c r="J133" s="4"/>
    </row>
    <row r="134" spans="1:10" ht="303" customHeight="1">
      <c r="A134" s="4" t="s">
        <v>1112</v>
      </c>
      <c r="B134" s="11" t="s">
        <v>1403</v>
      </c>
      <c r="C134" s="4" t="s">
        <v>14</v>
      </c>
      <c r="D134" s="4" t="s">
        <v>1404</v>
      </c>
      <c r="E134" s="4" t="s">
        <v>1145</v>
      </c>
      <c r="F134" s="4" t="s">
        <v>1284</v>
      </c>
      <c r="G134" s="4" t="s">
        <v>1405</v>
      </c>
      <c r="H134" s="4" t="s">
        <v>1406</v>
      </c>
      <c r="I134" s="4"/>
      <c r="J134" s="4"/>
    </row>
    <row r="135" spans="1:10" ht="79.5">
      <c r="A135" s="4"/>
      <c r="B135" s="29" t="s">
        <v>1407</v>
      </c>
      <c r="C135" s="4"/>
      <c r="D135" s="4"/>
      <c r="E135" s="4"/>
      <c r="F135" s="4"/>
      <c r="G135" s="4"/>
      <c r="H135" s="4"/>
      <c r="I135" s="4"/>
      <c r="J135" s="4"/>
    </row>
    <row r="136" spans="1:10" ht="303" customHeight="1">
      <c r="A136" s="4" t="s">
        <v>1113</v>
      </c>
      <c r="B136" s="11" t="s">
        <v>1408</v>
      </c>
      <c r="C136" s="4" t="s">
        <v>14</v>
      </c>
      <c r="D136" s="4" t="s">
        <v>1409</v>
      </c>
      <c r="E136" s="4" t="s">
        <v>1145</v>
      </c>
      <c r="F136" s="4" t="s">
        <v>1284</v>
      </c>
      <c r="G136" s="4" t="s">
        <v>1405</v>
      </c>
      <c r="H136" s="4" t="s">
        <v>1410</v>
      </c>
      <c r="I136" s="4"/>
      <c r="J136" s="4"/>
    </row>
    <row r="137" spans="1:10" ht="66">
      <c r="A137" s="4"/>
      <c r="B137" s="29" t="s">
        <v>1411</v>
      </c>
      <c r="C137" s="4"/>
      <c r="D137" s="4"/>
      <c r="E137" s="4"/>
      <c r="F137" s="4"/>
      <c r="G137" s="4"/>
      <c r="H137" s="4"/>
      <c r="I137" s="4"/>
      <c r="J137" s="4"/>
    </row>
    <row r="138" spans="1:10" ht="39" customHeight="1">
      <c r="A138" s="4" t="s">
        <v>1161</v>
      </c>
      <c r="B138" s="11" t="s">
        <v>1412</v>
      </c>
      <c r="C138" s="4" t="s">
        <v>14</v>
      </c>
      <c r="D138" s="4" t="s">
        <v>1404</v>
      </c>
      <c r="E138" s="4" t="s">
        <v>1413</v>
      </c>
      <c r="F138" s="4" t="s">
        <v>1134</v>
      </c>
      <c r="G138" s="4" t="s">
        <v>1414</v>
      </c>
      <c r="H138" s="4" t="s">
        <v>1415</v>
      </c>
      <c r="I138" s="4"/>
      <c r="J138" s="4"/>
    </row>
    <row r="139" spans="1:10" ht="79.5">
      <c r="A139" s="4"/>
      <c r="B139" s="29" t="s">
        <v>1416</v>
      </c>
      <c r="C139" s="4"/>
      <c r="D139" s="4"/>
      <c r="E139" s="4"/>
      <c r="F139" s="4"/>
      <c r="G139" s="4"/>
      <c r="H139" s="4"/>
      <c r="I139" s="4"/>
      <c r="J139" s="4"/>
    </row>
    <row r="140" spans="1:10" ht="39" customHeight="1">
      <c r="A140" s="4" t="s">
        <v>1163</v>
      </c>
      <c r="B140" s="11" t="s">
        <v>1155</v>
      </c>
      <c r="C140" s="4" t="s">
        <v>14</v>
      </c>
      <c r="D140" s="4" t="s">
        <v>1254</v>
      </c>
      <c r="E140" s="4" t="s">
        <v>1157</v>
      </c>
      <c r="F140" s="4" t="s">
        <v>1134</v>
      </c>
      <c r="G140" s="4" t="s">
        <v>1158</v>
      </c>
      <c r="H140" s="4" t="s">
        <v>1417</v>
      </c>
      <c r="I140" s="4"/>
      <c r="J140" s="4"/>
    </row>
    <row r="141" spans="1:10" ht="105.75">
      <c r="A141" s="4"/>
      <c r="B141" s="29" t="s">
        <v>1160</v>
      </c>
      <c r="C141" s="4"/>
      <c r="D141" s="4"/>
      <c r="E141" s="4"/>
      <c r="F141" s="4"/>
      <c r="G141" s="4"/>
      <c r="H141" s="4"/>
      <c r="I141" s="4"/>
      <c r="J141" s="4"/>
    </row>
    <row r="142" spans="1:10" ht="39" customHeight="1">
      <c r="A142" s="4" t="s">
        <v>1169</v>
      </c>
      <c r="B142" s="11" t="s">
        <v>1138</v>
      </c>
      <c r="C142" s="4" t="s">
        <v>14</v>
      </c>
      <c r="D142" s="4" t="s">
        <v>1418</v>
      </c>
      <c r="E142" s="4" t="s">
        <v>1140</v>
      </c>
      <c r="F142" s="4" t="s">
        <v>1134</v>
      </c>
      <c r="G142" s="4" t="s">
        <v>1141</v>
      </c>
      <c r="H142" s="4" t="s">
        <v>1419</v>
      </c>
      <c r="I142" s="4"/>
      <c r="J142" s="4"/>
    </row>
    <row r="143" spans="1:10" ht="119.25">
      <c r="A143" s="4"/>
      <c r="B143" s="29" t="s">
        <v>1143</v>
      </c>
      <c r="C143" s="4"/>
      <c r="D143" s="4"/>
      <c r="E143" s="4"/>
      <c r="F143" s="4"/>
      <c r="G143" s="4"/>
      <c r="H143" s="4"/>
      <c r="I143" s="4"/>
      <c r="J143" s="4"/>
    </row>
    <row r="144" spans="1:10" ht="39" customHeight="1">
      <c r="A144" s="4" t="s">
        <v>1175</v>
      </c>
      <c r="B144" s="11" t="s">
        <v>1144</v>
      </c>
      <c r="C144" s="4" t="s">
        <v>14</v>
      </c>
      <c r="D144" s="4" t="s">
        <v>1420</v>
      </c>
      <c r="E144" s="4" t="s">
        <v>1145</v>
      </c>
      <c r="F144" s="4" t="s">
        <v>1134</v>
      </c>
      <c r="G144" s="4" t="s">
        <v>1146</v>
      </c>
      <c r="H144" s="4" t="s">
        <v>1421</v>
      </c>
      <c r="I144" s="4"/>
      <c r="J144" s="4"/>
    </row>
    <row r="145" spans="1:10" ht="53.25">
      <c r="A145" s="4"/>
      <c r="B145" s="29" t="s">
        <v>1148</v>
      </c>
      <c r="C145" s="4"/>
      <c r="D145" s="4"/>
      <c r="E145" s="4"/>
      <c r="F145" s="4"/>
      <c r="G145" s="4"/>
      <c r="H145" s="4"/>
      <c r="I145" s="4"/>
      <c r="J145" s="4"/>
    </row>
    <row r="146" spans="1:10" ht="39" customHeight="1">
      <c r="A146" s="4" t="s">
        <v>1180</v>
      </c>
      <c r="B146" s="11" t="s">
        <v>1149</v>
      </c>
      <c r="C146" s="4" t="s">
        <v>14</v>
      </c>
      <c r="D146" s="4" t="s">
        <v>1422</v>
      </c>
      <c r="E146" s="4" t="s">
        <v>1151</v>
      </c>
      <c r="F146" s="4" t="s">
        <v>1134</v>
      </c>
      <c r="G146" s="4"/>
      <c r="H146" s="4" t="s">
        <v>1423</v>
      </c>
      <c r="I146" s="4"/>
      <c r="J146" s="4"/>
    </row>
    <row r="147" spans="1:10" ht="119.25">
      <c r="A147" s="4"/>
      <c r="B147" s="29" t="s">
        <v>1154</v>
      </c>
      <c r="C147" s="4"/>
      <c r="D147" s="4"/>
      <c r="E147" s="4"/>
      <c r="F147" s="4"/>
      <c r="G147" s="4"/>
      <c r="H147" s="4"/>
      <c r="I147" s="4"/>
      <c r="J147" s="4"/>
    </row>
    <row r="148" spans="1:10" ht="66" customHeight="1">
      <c r="A148" s="4" t="s">
        <v>1185</v>
      </c>
      <c r="B148" s="11" t="s">
        <v>1424</v>
      </c>
      <c r="C148" s="4" t="s">
        <v>14</v>
      </c>
      <c r="D148" s="4" t="s">
        <v>1254</v>
      </c>
      <c r="E148" s="4" t="s">
        <v>1425</v>
      </c>
      <c r="F148" s="4" t="s">
        <v>1118</v>
      </c>
      <c r="G148" s="4" t="s">
        <v>1425</v>
      </c>
      <c r="H148" s="4" t="s">
        <v>1426</v>
      </c>
      <c r="I148" s="4"/>
      <c r="J148" s="4"/>
    </row>
    <row r="149" spans="1:10" ht="53.25">
      <c r="A149" s="4"/>
      <c r="B149" s="29" t="s">
        <v>1427</v>
      </c>
      <c r="C149" s="4"/>
      <c r="D149" s="4"/>
      <c r="E149" s="4"/>
      <c r="F149" s="4"/>
      <c r="G149" s="4"/>
      <c r="H149" s="4"/>
      <c r="I149" s="4"/>
      <c r="J149" s="4"/>
    </row>
    <row r="150" spans="1:10" ht="66" customHeight="1">
      <c r="A150" s="4" t="s">
        <v>1191</v>
      </c>
      <c r="B150" s="11" t="s">
        <v>1428</v>
      </c>
      <c r="C150" s="4" t="s">
        <v>14</v>
      </c>
      <c r="D150" s="4" t="s">
        <v>1254</v>
      </c>
      <c r="E150" s="4" t="s">
        <v>1425</v>
      </c>
      <c r="F150" s="4" t="s">
        <v>1118</v>
      </c>
      <c r="G150" s="4" t="s">
        <v>1425</v>
      </c>
      <c r="H150" s="4" t="s">
        <v>1426</v>
      </c>
      <c r="I150" s="4"/>
      <c r="J150" s="4"/>
    </row>
    <row r="151" spans="1:10" ht="53.25">
      <c r="A151" s="4"/>
      <c r="B151" s="29" t="s">
        <v>1429</v>
      </c>
      <c r="C151" s="4"/>
      <c r="D151" s="4"/>
      <c r="E151" s="4"/>
      <c r="F151" s="4"/>
      <c r="G151" s="4"/>
      <c r="H151" s="4"/>
      <c r="I151" s="4"/>
      <c r="J151" s="4"/>
    </row>
    <row r="152" spans="1:10" ht="66" customHeight="1">
      <c r="A152" s="4" t="s">
        <v>1197</v>
      </c>
      <c r="B152" s="11" t="s">
        <v>1430</v>
      </c>
      <c r="C152" s="4" t="s">
        <v>14</v>
      </c>
      <c r="D152" s="4" t="s">
        <v>1254</v>
      </c>
      <c r="E152" s="4" t="s">
        <v>1425</v>
      </c>
      <c r="F152" s="4" t="s">
        <v>1118</v>
      </c>
      <c r="G152" s="4" t="s">
        <v>1425</v>
      </c>
      <c r="H152" s="4" t="s">
        <v>1426</v>
      </c>
      <c r="I152" s="4"/>
      <c r="J152" s="4"/>
    </row>
    <row r="153" spans="1:10" ht="53.25">
      <c r="A153" s="4"/>
      <c r="B153" s="29" t="s">
        <v>1431</v>
      </c>
      <c r="C153" s="4"/>
      <c r="D153" s="4"/>
      <c r="E153" s="4"/>
      <c r="F153" s="4"/>
      <c r="G153" s="4"/>
      <c r="H153" s="4"/>
      <c r="I153" s="4"/>
      <c r="J153" s="4"/>
    </row>
    <row r="154" spans="1:10" ht="250.5" customHeight="1">
      <c r="A154" s="4" t="s">
        <v>1200</v>
      </c>
      <c r="B154" s="11" t="s">
        <v>1186</v>
      </c>
      <c r="C154" s="4" t="s">
        <v>14</v>
      </c>
      <c r="D154" s="4" t="s">
        <v>1171</v>
      </c>
      <c r="E154" s="4" t="s">
        <v>1187</v>
      </c>
      <c r="F154" s="4" t="s">
        <v>1134</v>
      </c>
      <c r="G154" s="4" t="s">
        <v>1188</v>
      </c>
      <c r="H154" s="4" t="s">
        <v>1189</v>
      </c>
      <c r="I154" s="4"/>
      <c r="J154" s="4"/>
    </row>
    <row r="155" spans="1:10" ht="27">
      <c r="A155" s="4"/>
      <c r="B155" s="29" t="s">
        <v>1190</v>
      </c>
      <c r="C155" s="4"/>
      <c r="D155" s="4"/>
      <c r="E155" s="4"/>
      <c r="F155" s="4"/>
      <c r="G155" s="4"/>
      <c r="H155" s="4"/>
      <c r="I155" s="4"/>
      <c r="J155" s="4"/>
    </row>
    <row r="156" spans="1:10" ht="409.5" customHeight="1">
      <c r="A156" s="4" t="s">
        <v>1205</v>
      </c>
      <c r="B156" s="11" t="s">
        <v>1222</v>
      </c>
      <c r="C156" s="4" t="s">
        <v>14</v>
      </c>
      <c r="D156" s="4" t="s">
        <v>1171</v>
      </c>
      <c r="E156" s="4" t="s">
        <v>1223</v>
      </c>
      <c r="F156" s="4" t="s">
        <v>1118</v>
      </c>
      <c r="G156" s="4" t="s">
        <v>1223</v>
      </c>
      <c r="H156" s="4" t="s">
        <v>1224</v>
      </c>
      <c r="I156" s="4"/>
      <c r="J156" s="4"/>
    </row>
    <row r="157" spans="1:10" ht="93">
      <c r="A157" s="4"/>
      <c r="B157" s="29" t="s">
        <v>1225</v>
      </c>
      <c r="C157" s="4"/>
      <c r="D157" s="4"/>
      <c r="E157" s="4"/>
      <c r="F157" s="4"/>
      <c r="G157" s="4"/>
      <c r="H157" s="4"/>
      <c r="I157" s="4"/>
      <c r="J157" s="4"/>
    </row>
    <row r="158" spans="1:10" ht="409.5" customHeight="1">
      <c r="A158" s="4" t="s">
        <v>1208</v>
      </c>
      <c r="B158" s="11" t="s">
        <v>1227</v>
      </c>
      <c r="C158" s="4" t="s">
        <v>14</v>
      </c>
      <c r="D158" s="4" t="s">
        <v>1171</v>
      </c>
      <c r="E158" s="4" t="s">
        <v>1223</v>
      </c>
      <c r="F158" s="4" t="s">
        <v>1118</v>
      </c>
      <c r="G158" s="4" t="s">
        <v>1223</v>
      </c>
      <c r="H158" s="4" t="s">
        <v>1432</v>
      </c>
      <c r="I158" s="4"/>
      <c r="J158" s="4"/>
    </row>
    <row r="159" spans="1:10" ht="93">
      <c r="A159" s="4"/>
      <c r="B159" s="29" t="s">
        <v>1228</v>
      </c>
      <c r="C159" s="4"/>
      <c r="D159" s="4"/>
      <c r="E159" s="4"/>
      <c r="F159" s="4"/>
      <c r="G159" s="4"/>
      <c r="H159" s="4"/>
      <c r="I159" s="4"/>
      <c r="J159" s="4"/>
    </row>
    <row r="160" spans="1:10" ht="409.5" customHeight="1">
      <c r="A160" s="4" t="s">
        <v>1202</v>
      </c>
      <c r="B160" s="11" t="s">
        <v>1433</v>
      </c>
      <c r="C160" s="4" t="s">
        <v>14</v>
      </c>
      <c r="D160" s="4" t="s">
        <v>1231</v>
      </c>
      <c r="E160" s="4" t="s">
        <v>1223</v>
      </c>
      <c r="F160" s="4" t="s">
        <v>1118</v>
      </c>
      <c r="G160" s="4" t="s">
        <v>1223</v>
      </c>
      <c r="H160" s="4" t="s">
        <v>1232</v>
      </c>
      <c r="I160" s="4"/>
      <c r="J160" s="4"/>
    </row>
    <row r="161" spans="1:10" ht="93">
      <c r="A161" s="4"/>
      <c r="B161" s="29" t="s">
        <v>1233</v>
      </c>
      <c r="C161" s="4"/>
      <c r="D161" s="4"/>
      <c r="E161" s="4"/>
      <c r="F161" s="4"/>
      <c r="G161" s="4"/>
      <c r="H161" s="4"/>
      <c r="I161" s="4"/>
      <c r="J161" s="4"/>
    </row>
    <row r="162" spans="1:10" ht="409.5" customHeight="1">
      <c r="A162" s="4" t="s">
        <v>1215</v>
      </c>
      <c r="B162" s="11" t="s">
        <v>1434</v>
      </c>
      <c r="C162" s="4" t="s">
        <v>14</v>
      </c>
      <c r="D162" s="4" t="s">
        <v>1231</v>
      </c>
      <c r="E162" s="4" t="s">
        <v>1223</v>
      </c>
      <c r="F162" s="4" t="s">
        <v>1118</v>
      </c>
      <c r="G162" s="4" t="s">
        <v>1223</v>
      </c>
      <c r="H162" s="4" t="s">
        <v>1232</v>
      </c>
      <c r="I162" s="4"/>
      <c r="J162" s="4"/>
    </row>
    <row r="163" spans="1:10" ht="93">
      <c r="A163" s="4"/>
      <c r="B163" s="29" t="s">
        <v>1435</v>
      </c>
      <c r="C163" s="4"/>
      <c r="D163" s="4"/>
      <c r="E163" s="4"/>
      <c r="F163" s="4"/>
      <c r="G163" s="4"/>
      <c r="H163" s="4"/>
      <c r="I163" s="4"/>
      <c r="J163" s="4"/>
    </row>
    <row r="164" spans="1:10" ht="66" customHeight="1">
      <c r="A164" s="4" t="s">
        <v>1218</v>
      </c>
      <c r="B164" s="11" t="s">
        <v>1436</v>
      </c>
      <c r="C164" s="4" t="s">
        <v>14</v>
      </c>
      <c r="D164" s="4" t="s">
        <v>1171</v>
      </c>
      <c r="E164" s="4" t="s">
        <v>1437</v>
      </c>
      <c r="F164" s="4" t="s">
        <v>1134</v>
      </c>
      <c r="G164" s="4" t="s">
        <v>1438</v>
      </c>
      <c r="H164" s="4" t="s">
        <v>1439</v>
      </c>
      <c r="I164" s="4"/>
      <c r="J164" s="4"/>
    </row>
    <row r="165" spans="1:10" ht="92.25">
      <c r="A165" s="4"/>
      <c r="B165" s="11" t="s">
        <v>1440</v>
      </c>
      <c r="C165" s="4"/>
      <c r="D165" s="4"/>
      <c r="E165" s="4"/>
      <c r="F165" s="4"/>
      <c r="G165" s="4"/>
      <c r="H165" s="4"/>
      <c r="I165" s="4"/>
      <c r="J165" s="4"/>
    </row>
    <row r="166" spans="1:10" ht="66">
      <c r="A166" s="4"/>
      <c r="B166" s="11" t="s">
        <v>1441</v>
      </c>
      <c r="C166" s="4"/>
      <c r="D166" s="4"/>
      <c r="E166" s="4"/>
      <c r="F166" s="4"/>
      <c r="G166" s="4"/>
      <c r="H166" s="4"/>
      <c r="I166" s="4"/>
      <c r="J166" s="4"/>
    </row>
    <row r="167" spans="1:10" ht="118.5">
      <c r="A167" s="4"/>
      <c r="B167" s="11" t="s">
        <v>1442</v>
      </c>
      <c r="C167" s="4"/>
      <c r="D167" s="4"/>
      <c r="E167" s="4"/>
      <c r="F167" s="4"/>
      <c r="G167" s="4"/>
      <c r="H167" s="4"/>
      <c r="I167" s="4"/>
      <c r="J167" s="4"/>
    </row>
    <row r="168" spans="1:10" ht="93">
      <c r="A168" s="4"/>
      <c r="B168" s="29" t="s">
        <v>1443</v>
      </c>
      <c r="C168" s="4"/>
      <c r="D168" s="4"/>
      <c r="E168" s="4"/>
      <c r="F168" s="4"/>
      <c r="G168" s="4"/>
      <c r="H168" s="4"/>
      <c r="I168" s="4"/>
      <c r="J168" s="4"/>
    </row>
    <row r="169" spans="1:10" ht="66" customHeight="1">
      <c r="A169" s="4" t="s">
        <v>1221</v>
      </c>
      <c r="B169" s="11" t="s">
        <v>1436</v>
      </c>
      <c r="C169" s="4" t="s">
        <v>14</v>
      </c>
      <c r="D169" s="4" t="s">
        <v>1231</v>
      </c>
      <c r="E169" s="4" t="s">
        <v>1437</v>
      </c>
      <c r="F169" s="4" t="s">
        <v>1134</v>
      </c>
      <c r="G169" s="4" t="s">
        <v>1438</v>
      </c>
      <c r="H169" s="4" t="s">
        <v>1444</v>
      </c>
      <c r="I169" s="4"/>
      <c r="J169" s="4"/>
    </row>
    <row r="170" spans="1:10" ht="92.25">
      <c r="A170" s="4"/>
      <c r="B170" s="11" t="s">
        <v>1440</v>
      </c>
      <c r="C170" s="4"/>
      <c r="D170" s="4"/>
      <c r="E170" s="4"/>
      <c r="F170" s="4"/>
      <c r="G170" s="4"/>
      <c r="H170" s="4"/>
      <c r="I170" s="4"/>
      <c r="J170" s="4"/>
    </row>
    <row r="171" spans="1:10" ht="66">
      <c r="A171" s="4"/>
      <c r="B171" s="11" t="s">
        <v>1445</v>
      </c>
      <c r="C171" s="4"/>
      <c r="D171" s="4"/>
      <c r="E171" s="4"/>
      <c r="F171" s="4"/>
      <c r="G171" s="4"/>
      <c r="H171" s="4"/>
      <c r="I171" s="4"/>
      <c r="J171" s="4"/>
    </row>
    <row r="172" spans="1:10" ht="118.5">
      <c r="A172" s="4"/>
      <c r="B172" s="11" t="s">
        <v>1442</v>
      </c>
      <c r="C172" s="4"/>
      <c r="D172" s="4"/>
      <c r="E172" s="4"/>
      <c r="F172" s="4"/>
      <c r="G172" s="4"/>
      <c r="H172" s="4"/>
      <c r="I172" s="4"/>
      <c r="J172" s="4"/>
    </row>
    <row r="173" spans="1:10" ht="93">
      <c r="A173" s="4"/>
      <c r="B173" s="29" t="s">
        <v>1446</v>
      </c>
      <c r="C173" s="4"/>
      <c r="D173" s="4"/>
      <c r="E173" s="4"/>
      <c r="F173" s="4"/>
      <c r="G173" s="4"/>
      <c r="H173" s="4"/>
      <c r="I173" s="4"/>
      <c r="J173" s="4"/>
    </row>
    <row r="174" spans="1:10" ht="66" customHeight="1">
      <c r="A174" s="4" t="s">
        <v>1226</v>
      </c>
      <c r="B174" s="11" t="s">
        <v>1436</v>
      </c>
      <c r="C174" s="4" t="s">
        <v>14</v>
      </c>
      <c r="D174" s="4" t="s">
        <v>1252</v>
      </c>
      <c r="E174" s="4" t="s">
        <v>1437</v>
      </c>
      <c r="F174" s="4" t="s">
        <v>1134</v>
      </c>
      <c r="G174" s="4" t="s">
        <v>1438</v>
      </c>
      <c r="H174" s="4" t="s">
        <v>1447</v>
      </c>
      <c r="I174" s="4"/>
      <c r="J174" s="4"/>
    </row>
    <row r="175" spans="1:10" ht="92.25">
      <c r="A175" s="4"/>
      <c r="B175" s="11" t="s">
        <v>1440</v>
      </c>
      <c r="C175" s="4"/>
      <c r="D175" s="4"/>
      <c r="E175" s="4"/>
      <c r="F175" s="4"/>
      <c r="G175" s="4"/>
      <c r="H175" s="4"/>
      <c r="I175" s="4"/>
      <c r="J175" s="4"/>
    </row>
    <row r="176" spans="1:10" ht="66">
      <c r="A176" s="4"/>
      <c r="B176" s="11" t="s">
        <v>1448</v>
      </c>
      <c r="C176" s="4"/>
      <c r="D176" s="4"/>
      <c r="E176" s="4"/>
      <c r="F176" s="4"/>
      <c r="G176" s="4"/>
      <c r="H176" s="4"/>
      <c r="I176" s="4"/>
      <c r="J176" s="4"/>
    </row>
    <row r="177" spans="1:10" ht="118.5">
      <c r="A177" s="4"/>
      <c r="B177" s="11" t="s">
        <v>1442</v>
      </c>
      <c r="C177" s="4"/>
      <c r="D177" s="4"/>
      <c r="E177" s="4"/>
      <c r="F177" s="4"/>
      <c r="G177" s="4"/>
      <c r="H177" s="4"/>
      <c r="I177" s="4"/>
      <c r="J177" s="4"/>
    </row>
    <row r="178" spans="1:10" ht="93">
      <c r="A178" s="4"/>
      <c r="B178" s="29" t="s">
        <v>1449</v>
      </c>
      <c r="C178" s="4"/>
      <c r="D178" s="4"/>
      <c r="E178" s="4"/>
      <c r="F178" s="4"/>
      <c r="G178" s="4"/>
      <c r="H178" s="4"/>
      <c r="I178" s="4"/>
      <c r="J178" s="4"/>
    </row>
    <row r="179" spans="1:10" ht="382.5" customHeight="1">
      <c r="A179" s="4" t="s">
        <v>1229</v>
      </c>
      <c r="B179" s="11" t="s">
        <v>1450</v>
      </c>
      <c r="C179" s="4" t="s">
        <v>14</v>
      </c>
      <c r="D179" s="4" t="s">
        <v>1171</v>
      </c>
      <c r="E179" s="4" t="s">
        <v>1451</v>
      </c>
      <c r="F179" s="4" t="s">
        <v>1134</v>
      </c>
      <c r="G179" s="4" t="s">
        <v>1452</v>
      </c>
      <c r="H179" s="4" t="s">
        <v>1453</v>
      </c>
      <c r="I179" s="4"/>
      <c r="J179" s="4"/>
    </row>
    <row r="180" spans="1:10" ht="119.25">
      <c r="A180" s="4"/>
      <c r="B180" s="29" t="s">
        <v>1454</v>
      </c>
      <c r="C180" s="4"/>
      <c r="D180" s="4"/>
      <c r="E180" s="4"/>
      <c r="F180" s="4"/>
      <c r="G180" s="4"/>
      <c r="H180" s="4"/>
      <c r="I180" s="4"/>
      <c r="J180" s="4"/>
    </row>
    <row r="181" spans="1:10" ht="382.5" customHeight="1">
      <c r="A181" s="4" t="s">
        <v>1234</v>
      </c>
      <c r="B181" s="11" t="s">
        <v>1455</v>
      </c>
      <c r="C181" s="4" t="s">
        <v>14</v>
      </c>
      <c r="D181" s="4" t="s">
        <v>1171</v>
      </c>
      <c r="E181" s="4" t="s">
        <v>1451</v>
      </c>
      <c r="F181" s="4" t="s">
        <v>1134</v>
      </c>
      <c r="G181" s="4" t="s">
        <v>1452</v>
      </c>
      <c r="H181" s="4" t="s">
        <v>1453</v>
      </c>
      <c r="I181" s="4"/>
      <c r="J181" s="4"/>
    </row>
    <row r="182" spans="1:10" ht="119.25">
      <c r="A182" s="4"/>
      <c r="B182" s="29" t="s">
        <v>1456</v>
      </c>
      <c r="C182" s="4"/>
      <c r="D182" s="4"/>
      <c r="E182" s="4"/>
      <c r="F182" s="4"/>
      <c r="G182" s="4"/>
      <c r="H182" s="4"/>
      <c r="I182" s="4"/>
      <c r="J182" s="4"/>
    </row>
    <row r="183" spans="1:10" ht="158.25" customHeight="1">
      <c r="A183" s="4" t="s">
        <v>1240</v>
      </c>
      <c r="B183" s="11" t="s">
        <v>1263</v>
      </c>
      <c r="C183" s="4" t="s">
        <v>14</v>
      </c>
      <c r="D183" s="4" t="s">
        <v>1122</v>
      </c>
      <c r="E183" s="4" t="s">
        <v>1255</v>
      </c>
      <c r="F183" s="4" t="s">
        <v>1118</v>
      </c>
      <c r="G183" s="4" t="s">
        <v>1255</v>
      </c>
      <c r="H183" s="4" t="s">
        <v>1260</v>
      </c>
      <c r="I183" s="4"/>
      <c r="J183" s="4"/>
    </row>
    <row r="184" spans="1:10" ht="171.75">
      <c r="A184" s="4"/>
      <c r="B184" s="29" t="s">
        <v>1266</v>
      </c>
      <c r="C184" s="4"/>
      <c r="D184" s="4"/>
      <c r="E184" s="4"/>
      <c r="F184" s="4"/>
      <c r="G184" s="4"/>
      <c r="H184" s="4"/>
      <c r="I184" s="4"/>
      <c r="J184" s="4"/>
    </row>
    <row r="185" spans="1:10" ht="158.25" customHeight="1">
      <c r="A185" s="4" t="s">
        <v>1245</v>
      </c>
      <c r="B185" s="11" t="s">
        <v>1268</v>
      </c>
      <c r="C185" s="4" t="s">
        <v>14</v>
      </c>
      <c r="D185" s="4" t="s">
        <v>1122</v>
      </c>
      <c r="E185" s="4" t="s">
        <v>1255</v>
      </c>
      <c r="F185" s="4" t="s">
        <v>1118</v>
      </c>
      <c r="G185" s="4" t="s">
        <v>1255</v>
      </c>
      <c r="H185" s="4" t="s">
        <v>1260</v>
      </c>
      <c r="I185" s="4"/>
      <c r="J185" s="4"/>
    </row>
    <row r="186" spans="1:10" ht="171.75">
      <c r="A186" s="4"/>
      <c r="B186" s="29" t="s">
        <v>1269</v>
      </c>
      <c r="C186" s="4"/>
      <c r="D186" s="4"/>
      <c r="E186" s="4"/>
      <c r="F186" s="4"/>
      <c r="G186" s="4"/>
      <c r="H186" s="4"/>
      <c r="I186" s="4"/>
      <c r="J186" s="4"/>
    </row>
    <row r="187" spans="1:10" ht="66" customHeight="1">
      <c r="A187" s="4" t="s">
        <v>1248</v>
      </c>
      <c r="B187" s="11" t="s">
        <v>1457</v>
      </c>
      <c r="C187" s="4" t="s">
        <v>14</v>
      </c>
      <c r="D187" s="4" t="s">
        <v>1254</v>
      </c>
      <c r="E187" s="4" t="s">
        <v>1458</v>
      </c>
      <c r="F187" s="4" t="s">
        <v>1134</v>
      </c>
      <c r="G187" s="4" t="s">
        <v>1459</v>
      </c>
      <c r="H187" s="4" t="s">
        <v>1460</v>
      </c>
      <c r="I187" s="4"/>
      <c r="J187" s="4"/>
    </row>
    <row r="188" spans="1:10" ht="145.5">
      <c r="A188" s="4"/>
      <c r="B188" s="29" t="s">
        <v>1461</v>
      </c>
      <c r="C188" s="4"/>
      <c r="D188" s="4"/>
      <c r="E188" s="4"/>
      <c r="F188" s="4"/>
      <c r="G188" s="4"/>
      <c r="H188" s="4"/>
      <c r="I188" s="4"/>
      <c r="J188" s="4"/>
    </row>
    <row r="189" spans="1:10" ht="92.25" customHeight="1">
      <c r="A189" s="4" t="s">
        <v>1252</v>
      </c>
      <c r="B189" s="11" t="s">
        <v>1462</v>
      </c>
      <c r="C189" s="4" t="s">
        <v>14</v>
      </c>
      <c r="D189" s="4" t="s">
        <v>1110</v>
      </c>
      <c r="E189" s="4" t="s">
        <v>1463</v>
      </c>
      <c r="F189" s="4" t="s">
        <v>1118</v>
      </c>
      <c r="G189" s="4" t="s">
        <v>1463</v>
      </c>
      <c r="H189" s="4" t="s">
        <v>1464</v>
      </c>
      <c r="I189" s="4"/>
      <c r="J189" s="4"/>
    </row>
    <row r="190" spans="1:10" ht="66">
      <c r="A190" s="4"/>
      <c r="B190" s="29" t="s">
        <v>1465</v>
      </c>
      <c r="C190" s="4"/>
      <c r="D190" s="4"/>
      <c r="E190" s="4"/>
      <c r="F190" s="4"/>
      <c r="G190" s="4"/>
      <c r="H190" s="4"/>
      <c r="I190" s="4"/>
      <c r="J190" s="4"/>
    </row>
    <row r="191" spans="1:10" ht="171" customHeight="1">
      <c r="A191" s="4" t="s">
        <v>1258</v>
      </c>
      <c r="B191" s="11" t="s">
        <v>1466</v>
      </c>
      <c r="C191" s="4" t="s">
        <v>14</v>
      </c>
      <c r="D191" s="4" t="s">
        <v>1163</v>
      </c>
      <c r="E191" s="4" t="s">
        <v>1467</v>
      </c>
      <c r="F191" s="4" t="s">
        <v>1118</v>
      </c>
      <c r="G191" s="4" t="s">
        <v>1467</v>
      </c>
      <c r="H191" s="4" t="s">
        <v>1468</v>
      </c>
      <c r="I191" s="4"/>
      <c r="J191" s="4"/>
    </row>
    <row r="192" spans="1:10" ht="119.25">
      <c r="A192" s="4"/>
      <c r="B192" s="29" t="s">
        <v>1469</v>
      </c>
      <c r="C192" s="4"/>
      <c r="D192" s="4"/>
      <c r="E192" s="4"/>
      <c r="F192" s="4"/>
      <c r="G192" s="4"/>
      <c r="H192" s="4"/>
      <c r="I192" s="4"/>
      <c r="J192" s="4"/>
    </row>
    <row r="193" spans="1:10" ht="171" customHeight="1">
      <c r="A193" s="4" t="s">
        <v>1262</v>
      </c>
      <c r="B193" s="11" t="s">
        <v>1470</v>
      </c>
      <c r="C193" s="4" t="s">
        <v>14</v>
      </c>
      <c r="D193" s="4" t="s">
        <v>1163</v>
      </c>
      <c r="E193" s="4" t="s">
        <v>1467</v>
      </c>
      <c r="F193" s="4" t="s">
        <v>1118</v>
      </c>
      <c r="G193" s="4" t="s">
        <v>1471</v>
      </c>
      <c r="H193" s="4" t="s">
        <v>1468</v>
      </c>
      <c r="I193" s="4"/>
      <c r="J193" s="4"/>
    </row>
    <row r="194" spans="1:10" ht="119.25">
      <c r="A194" s="4"/>
      <c r="B194" s="29" t="s">
        <v>1472</v>
      </c>
      <c r="C194" s="4"/>
      <c r="D194" s="4"/>
      <c r="E194" s="4"/>
      <c r="F194" s="4"/>
      <c r="G194" s="4"/>
      <c r="H194" s="4"/>
      <c r="I194" s="4"/>
      <c r="J194" s="4"/>
    </row>
    <row r="195" spans="1:10" ht="171" customHeight="1">
      <c r="A195" s="4" t="s">
        <v>1267</v>
      </c>
      <c r="B195" s="11" t="s">
        <v>1473</v>
      </c>
      <c r="C195" s="4" t="s">
        <v>14</v>
      </c>
      <c r="D195" s="4" t="s">
        <v>1163</v>
      </c>
      <c r="E195" s="4" t="s">
        <v>1467</v>
      </c>
      <c r="F195" s="4" t="s">
        <v>1118</v>
      </c>
      <c r="G195" s="4" t="s">
        <v>1467</v>
      </c>
      <c r="H195" s="4" t="s">
        <v>1468</v>
      </c>
      <c r="I195" s="4"/>
      <c r="J195" s="4"/>
    </row>
    <row r="196" spans="1:10" ht="119.25">
      <c r="A196" s="4"/>
      <c r="B196" s="29" t="s">
        <v>1474</v>
      </c>
      <c r="C196" s="4"/>
      <c r="D196" s="4"/>
      <c r="E196" s="4"/>
      <c r="F196" s="4"/>
      <c r="G196" s="4"/>
      <c r="H196" s="4"/>
      <c r="I196" s="4"/>
      <c r="J196" s="4"/>
    </row>
    <row r="197" spans="1:10" ht="171" customHeight="1">
      <c r="A197" s="4" t="s">
        <v>1270</v>
      </c>
      <c r="B197" s="11" t="s">
        <v>1475</v>
      </c>
      <c r="C197" s="4" t="s">
        <v>14</v>
      </c>
      <c r="D197" s="4" t="s">
        <v>1163</v>
      </c>
      <c r="E197" s="4" t="s">
        <v>1467</v>
      </c>
      <c r="F197" s="4" t="s">
        <v>1118</v>
      </c>
      <c r="G197" s="4" t="s">
        <v>1467</v>
      </c>
      <c r="H197" s="4" t="s">
        <v>1468</v>
      </c>
      <c r="I197" s="4"/>
      <c r="J197" s="4"/>
    </row>
    <row r="198" spans="1:10" ht="119.25">
      <c r="A198" s="4"/>
      <c r="B198" s="29" t="s">
        <v>1476</v>
      </c>
      <c r="C198" s="4"/>
      <c r="D198" s="4"/>
      <c r="E198" s="4"/>
      <c r="F198" s="4"/>
      <c r="G198" s="4"/>
      <c r="H198" s="4"/>
      <c r="I198" s="4"/>
      <c r="J198" s="4"/>
    </row>
    <row r="199" spans="1:10" ht="78.75" customHeight="1">
      <c r="A199" s="4" t="s">
        <v>1275</v>
      </c>
      <c r="B199" s="11" t="s">
        <v>1477</v>
      </c>
      <c r="C199" s="4" t="s">
        <v>14</v>
      </c>
      <c r="D199" s="4" t="s">
        <v>1163</v>
      </c>
      <c r="E199" s="4" t="s">
        <v>1478</v>
      </c>
      <c r="F199" s="4" t="s">
        <v>1118</v>
      </c>
      <c r="G199" s="4" t="s">
        <v>1478</v>
      </c>
      <c r="H199" s="4" t="s">
        <v>1479</v>
      </c>
      <c r="I199" s="4"/>
      <c r="J199" s="4"/>
    </row>
    <row r="200" spans="1:10" ht="66">
      <c r="A200" s="4"/>
      <c r="B200" s="29" t="s">
        <v>1480</v>
      </c>
      <c r="C200" s="4"/>
      <c r="D200" s="4"/>
      <c r="E200" s="4"/>
      <c r="F200" s="4"/>
      <c r="G200" s="4"/>
      <c r="H200" s="4"/>
      <c r="I200" s="4"/>
      <c r="J200" s="4"/>
    </row>
    <row r="201" spans="1:10" ht="78.75" customHeight="1">
      <c r="A201" s="4" t="s">
        <v>1280</v>
      </c>
      <c r="B201" s="11" t="s">
        <v>1481</v>
      </c>
      <c r="C201" s="4" t="s">
        <v>14</v>
      </c>
      <c r="D201" s="4" t="s">
        <v>1163</v>
      </c>
      <c r="E201" s="4" t="s">
        <v>1478</v>
      </c>
      <c r="F201" s="4" t="s">
        <v>1118</v>
      </c>
      <c r="G201" s="4" t="s">
        <v>1478</v>
      </c>
      <c r="H201" s="4" t="s">
        <v>1479</v>
      </c>
      <c r="I201" s="4"/>
      <c r="J201" s="4"/>
    </row>
    <row r="202" spans="1:10" ht="66">
      <c r="A202" s="4"/>
      <c r="B202" s="29" t="s">
        <v>1482</v>
      </c>
      <c r="C202" s="4"/>
      <c r="D202" s="4"/>
      <c r="E202" s="4"/>
      <c r="F202" s="4"/>
      <c r="G202" s="4"/>
      <c r="H202" s="4"/>
      <c r="I202" s="4"/>
      <c r="J202" s="4"/>
    </row>
    <row r="203" spans="1:10" ht="78.75" customHeight="1">
      <c r="A203" s="4" t="s">
        <v>1288</v>
      </c>
      <c r="B203" s="11" t="s">
        <v>1483</v>
      </c>
      <c r="C203" s="4" t="s">
        <v>14</v>
      </c>
      <c r="D203" s="4" t="s">
        <v>1163</v>
      </c>
      <c r="E203" s="4" t="s">
        <v>1478</v>
      </c>
      <c r="F203" s="4" t="s">
        <v>1118</v>
      </c>
      <c r="G203" s="4" t="s">
        <v>1478</v>
      </c>
      <c r="H203" s="4" t="s">
        <v>1479</v>
      </c>
      <c r="I203" s="4"/>
      <c r="J203" s="4"/>
    </row>
    <row r="204" spans="1:10" ht="66">
      <c r="A204" s="4"/>
      <c r="B204" s="29" t="s">
        <v>1484</v>
      </c>
      <c r="C204" s="4"/>
      <c r="D204" s="4"/>
      <c r="E204" s="4"/>
      <c r="F204" s="4"/>
      <c r="G204" s="4"/>
      <c r="H204" s="4"/>
      <c r="I204" s="4"/>
      <c r="J204" s="4"/>
    </row>
    <row r="205" spans="1:10" ht="78.75" customHeight="1">
      <c r="A205" s="4" t="s">
        <v>1294</v>
      </c>
      <c r="B205" s="11" t="s">
        <v>1485</v>
      </c>
      <c r="C205" s="4" t="s">
        <v>14</v>
      </c>
      <c r="D205" s="4" t="s">
        <v>1163</v>
      </c>
      <c r="E205" s="4" t="s">
        <v>1223</v>
      </c>
      <c r="F205" s="4" t="s">
        <v>1118</v>
      </c>
      <c r="G205" s="4" t="s">
        <v>1223</v>
      </c>
      <c r="H205" s="4" t="s">
        <v>1486</v>
      </c>
      <c r="I205" s="4"/>
      <c r="J205" s="4"/>
    </row>
    <row r="206" spans="1:10" ht="66">
      <c r="A206" s="4"/>
      <c r="B206" s="29" t="s">
        <v>1487</v>
      </c>
      <c r="C206" s="4"/>
      <c r="D206" s="4"/>
      <c r="E206" s="4"/>
      <c r="F206" s="4"/>
      <c r="G206" s="4"/>
      <c r="H206" s="4"/>
      <c r="I206" s="4"/>
      <c r="J206" s="4"/>
    </row>
    <row r="207" spans="1:10" ht="78.75" customHeight="1">
      <c r="A207" s="4" t="s">
        <v>1301</v>
      </c>
      <c r="B207" s="11" t="s">
        <v>1488</v>
      </c>
      <c r="C207" s="4" t="s">
        <v>14</v>
      </c>
      <c r="D207" s="4" t="s">
        <v>1163</v>
      </c>
      <c r="E207" s="4" t="s">
        <v>1478</v>
      </c>
      <c r="F207" s="4" t="s">
        <v>1118</v>
      </c>
      <c r="G207" s="4" t="s">
        <v>1478</v>
      </c>
      <c r="H207" s="4" t="s">
        <v>1479</v>
      </c>
      <c r="I207" s="4"/>
      <c r="J207" s="4"/>
    </row>
    <row r="208" spans="1:10" ht="66">
      <c r="A208" s="4"/>
      <c r="B208" s="29" t="s">
        <v>1489</v>
      </c>
      <c r="C208" s="4"/>
      <c r="D208" s="4"/>
      <c r="E208" s="4"/>
      <c r="F208" s="4"/>
      <c r="G208" s="4"/>
      <c r="H208" s="4"/>
      <c r="I208" s="4"/>
      <c r="J208" s="4"/>
    </row>
    <row r="209" spans="1:10" ht="118.5" customHeight="1">
      <c r="A209" s="4" t="s">
        <v>1307</v>
      </c>
      <c r="B209" s="11" t="s">
        <v>1490</v>
      </c>
      <c r="C209" s="4" t="s">
        <v>14</v>
      </c>
      <c r="D209" s="4" t="s">
        <v>1252</v>
      </c>
      <c r="E209" s="4" t="s">
        <v>1491</v>
      </c>
      <c r="F209" s="4" t="s">
        <v>1118</v>
      </c>
      <c r="G209" s="4" t="s">
        <v>1491</v>
      </c>
      <c r="H209" s="4" t="s">
        <v>1492</v>
      </c>
      <c r="I209" s="4"/>
      <c r="J209" s="4"/>
    </row>
    <row r="210" spans="1:10" ht="66">
      <c r="A210" s="4"/>
      <c r="B210" s="29" t="s">
        <v>1493</v>
      </c>
      <c r="C210" s="4"/>
      <c r="D210" s="4"/>
      <c r="E210" s="4"/>
      <c r="F210" s="4"/>
      <c r="G210" s="4"/>
      <c r="H210" s="4"/>
      <c r="I210" s="4"/>
      <c r="J210" s="4"/>
    </row>
    <row r="211" spans="1:10" ht="118.5" customHeight="1">
      <c r="A211" s="4" t="s">
        <v>1314</v>
      </c>
      <c r="B211" s="11" t="s">
        <v>1494</v>
      </c>
      <c r="C211" s="4" t="s">
        <v>14</v>
      </c>
      <c r="D211" s="4" t="s">
        <v>1252</v>
      </c>
      <c r="E211" s="4" t="s">
        <v>1491</v>
      </c>
      <c r="F211" s="4" t="s">
        <v>1118</v>
      </c>
      <c r="G211" s="4" t="s">
        <v>1491</v>
      </c>
      <c r="H211" s="4" t="s">
        <v>1492</v>
      </c>
      <c r="I211" s="4"/>
      <c r="J211" s="4"/>
    </row>
    <row r="212" spans="1:10" ht="66">
      <c r="A212" s="4"/>
      <c r="B212" s="29" t="s">
        <v>1495</v>
      </c>
      <c r="C212" s="4"/>
      <c r="D212" s="4"/>
      <c r="E212" s="4"/>
      <c r="F212" s="4"/>
      <c r="G212" s="4"/>
      <c r="H212" s="4"/>
      <c r="I212" s="4"/>
      <c r="J212" s="4"/>
    </row>
    <row r="213" spans="1:10" ht="118.5" customHeight="1">
      <c r="A213" s="4" t="s">
        <v>1317</v>
      </c>
      <c r="B213" s="11" t="s">
        <v>1496</v>
      </c>
      <c r="C213" s="4" t="s">
        <v>14</v>
      </c>
      <c r="D213" s="4" t="s">
        <v>1252</v>
      </c>
      <c r="E213" s="4" t="s">
        <v>1491</v>
      </c>
      <c r="F213" s="4" t="s">
        <v>1118</v>
      </c>
      <c r="G213" s="4" t="s">
        <v>1491</v>
      </c>
      <c r="H213" s="4" t="s">
        <v>1492</v>
      </c>
      <c r="I213" s="4"/>
      <c r="J213" s="4"/>
    </row>
    <row r="214" spans="1:10" ht="66">
      <c r="A214" s="4"/>
      <c r="B214" s="29" t="s">
        <v>1497</v>
      </c>
      <c r="C214" s="4"/>
      <c r="D214" s="4"/>
      <c r="E214" s="4"/>
      <c r="F214" s="4"/>
      <c r="G214" s="4"/>
      <c r="H214" s="4"/>
      <c r="I214" s="4"/>
      <c r="J214" s="4"/>
    </row>
    <row r="215" spans="1:10" ht="39" customHeight="1">
      <c r="A215" s="4" t="s">
        <v>1320</v>
      </c>
      <c r="B215" s="11" t="s">
        <v>1498</v>
      </c>
      <c r="C215" s="4" t="s">
        <v>14</v>
      </c>
      <c r="D215" s="4" t="s">
        <v>1171</v>
      </c>
      <c r="E215" s="4" t="s">
        <v>1499</v>
      </c>
      <c r="F215" s="4" t="s">
        <v>1118</v>
      </c>
      <c r="G215" s="4" t="s">
        <v>1499</v>
      </c>
      <c r="H215" s="4" t="s">
        <v>1500</v>
      </c>
      <c r="I215" s="4"/>
      <c r="J215" s="4"/>
    </row>
    <row r="216" spans="1:10" ht="53.25">
      <c r="A216" s="4"/>
      <c r="B216" s="29" t="s">
        <v>1501</v>
      </c>
      <c r="C216" s="4"/>
      <c r="D216" s="4"/>
      <c r="E216" s="4"/>
      <c r="F216" s="4"/>
      <c r="G216" s="4"/>
      <c r="H216" s="4"/>
      <c r="I216" s="4"/>
      <c r="J216" s="4"/>
    </row>
    <row r="217" spans="1:10" ht="13.5" customHeight="1">
      <c r="A217" s="6"/>
      <c r="B217" s="29" t="s">
        <v>37</v>
      </c>
      <c r="C217" s="6"/>
      <c r="D217" s="6"/>
      <c r="E217" s="6"/>
      <c r="F217" s="6"/>
      <c r="G217" s="8" t="s">
        <v>1502</v>
      </c>
      <c r="H217" s="8"/>
      <c r="I217" s="8"/>
      <c r="J217" s="8"/>
    </row>
    <row r="218" spans="1:10" ht="13.5" customHeight="1">
      <c r="A218" s="8" t="s">
        <v>1503</v>
      </c>
      <c r="B218" s="8"/>
      <c r="C218" s="8"/>
      <c r="D218" s="8"/>
      <c r="E218" s="8"/>
      <c r="F218" s="8"/>
      <c r="G218" s="8"/>
      <c r="H218" s="8"/>
      <c r="I218" s="8"/>
      <c r="J218" s="8"/>
    </row>
    <row r="219" spans="1:10" ht="158.25" customHeight="1">
      <c r="A219" s="4" t="s">
        <v>1061</v>
      </c>
      <c r="B219" s="11" t="s">
        <v>1504</v>
      </c>
      <c r="C219" s="4" t="s">
        <v>14</v>
      </c>
      <c r="D219" s="4" t="s">
        <v>1171</v>
      </c>
      <c r="E219" s="4" t="s">
        <v>1385</v>
      </c>
      <c r="F219" s="4" t="s">
        <v>1134</v>
      </c>
      <c r="G219" s="4" t="s">
        <v>1386</v>
      </c>
      <c r="H219" s="4"/>
      <c r="I219" s="4" t="s">
        <v>1387</v>
      </c>
      <c r="J219" s="4"/>
    </row>
    <row r="220" spans="1:10" ht="93">
      <c r="A220" s="4"/>
      <c r="B220" s="29" t="s">
        <v>1388</v>
      </c>
      <c r="C220" s="4"/>
      <c r="D220" s="4"/>
      <c r="E220" s="4"/>
      <c r="F220" s="4"/>
      <c r="G220" s="4"/>
      <c r="H220" s="4"/>
      <c r="I220" s="4"/>
      <c r="J220" s="4"/>
    </row>
    <row r="221" spans="1:10" ht="409.5" customHeight="1">
      <c r="A221" s="4" t="s">
        <v>1107</v>
      </c>
      <c r="B221" s="11" t="s">
        <v>1505</v>
      </c>
      <c r="C221" s="4" t="s">
        <v>14</v>
      </c>
      <c r="D221" s="4" t="s">
        <v>1171</v>
      </c>
      <c r="E221" s="4" t="s">
        <v>1390</v>
      </c>
      <c r="F221" s="4" t="s">
        <v>1134</v>
      </c>
      <c r="G221" s="4" t="s">
        <v>1391</v>
      </c>
      <c r="H221" s="4"/>
      <c r="I221" s="4" t="s">
        <v>1392</v>
      </c>
      <c r="J221" s="4"/>
    </row>
    <row r="222" spans="1:10" ht="53.25">
      <c r="A222" s="4"/>
      <c r="B222" s="29" t="s">
        <v>1393</v>
      </c>
      <c r="C222" s="4"/>
      <c r="D222" s="4"/>
      <c r="E222" s="4"/>
      <c r="F222" s="4"/>
      <c r="G222" s="4"/>
      <c r="H222" s="4"/>
      <c r="I222" s="4"/>
      <c r="J222" s="4"/>
    </row>
    <row r="223" spans="1:10" ht="39" customHeight="1">
      <c r="A223" s="4" t="s">
        <v>1108</v>
      </c>
      <c r="B223" s="11" t="s">
        <v>1138</v>
      </c>
      <c r="C223" s="4" t="s">
        <v>14</v>
      </c>
      <c r="D223" s="4" t="s">
        <v>1506</v>
      </c>
      <c r="E223" s="4" t="s">
        <v>1140</v>
      </c>
      <c r="F223" s="4" t="s">
        <v>1134</v>
      </c>
      <c r="G223" s="4" t="s">
        <v>1141</v>
      </c>
      <c r="H223" s="4"/>
      <c r="I223" s="4" t="s">
        <v>1507</v>
      </c>
      <c r="J223" s="4"/>
    </row>
    <row r="224" spans="1:10" ht="119.25">
      <c r="A224" s="4"/>
      <c r="B224" s="29" t="s">
        <v>1143</v>
      </c>
      <c r="C224" s="4"/>
      <c r="D224" s="4"/>
      <c r="E224" s="4"/>
      <c r="F224" s="4"/>
      <c r="G224" s="4"/>
      <c r="H224" s="4"/>
      <c r="I224" s="4"/>
      <c r="J224" s="4"/>
    </row>
    <row r="225" spans="1:10" ht="39" customHeight="1">
      <c r="A225" s="4" t="s">
        <v>1109</v>
      </c>
      <c r="B225" s="11" t="s">
        <v>1144</v>
      </c>
      <c r="C225" s="4" t="s">
        <v>14</v>
      </c>
      <c r="D225" s="4" t="s">
        <v>1508</v>
      </c>
      <c r="E225" s="4" t="s">
        <v>1145</v>
      </c>
      <c r="F225" s="4" t="s">
        <v>1134</v>
      </c>
      <c r="G225" s="4" t="s">
        <v>1146</v>
      </c>
      <c r="H225" s="4"/>
      <c r="I225" s="4" t="s">
        <v>1509</v>
      </c>
      <c r="J225" s="4"/>
    </row>
    <row r="226" spans="1:10" ht="53.25">
      <c r="A226" s="4"/>
      <c r="B226" s="29" t="s">
        <v>1148</v>
      </c>
      <c r="C226" s="4"/>
      <c r="D226" s="4"/>
      <c r="E226" s="4"/>
      <c r="F226" s="4"/>
      <c r="G226" s="4"/>
      <c r="H226" s="4"/>
      <c r="I226" s="4"/>
      <c r="J226" s="4"/>
    </row>
    <row r="227" spans="1:10" ht="39" customHeight="1">
      <c r="A227" s="4" t="s">
        <v>1110</v>
      </c>
      <c r="B227" s="11" t="s">
        <v>1149</v>
      </c>
      <c r="C227" s="4" t="s">
        <v>14</v>
      </c>
      <c r="D227" s="4" t="s">
        <v>1139</v>
      </c>
      <c r="E227" s="4" t="s">
        <v>1151</v>
      </c>
      <c r="F227" s="4" t="s">
        <v>1134</v>
      </c>
      <c r="G227" s="4" t="s">
        <v>1152</v>
      </c>
      <c r="H227" s="4"/>
      <c r="I227" s="4" t="s">
        <v>1510</v>
      </c>
      <c r="J227" s="4"/>
    </row>
    <row r="228" spans="1:10" ht="119.25">
      <c r="A228" s="4"/>
      <c r="B228" s="29" t="s">
        <v>1154</v>
      </c>
      <c r="C228" s="4"/>
      <c r="D228" s="4"/>
      <c r="E228" s="4"/>
      <c r="F228" s="4"/>
      <c r="G228" s="4"/>
      <c r="H228" s="4"/>
      <c r="I228" s="4"/>
      <c r="J228" s="4"/>
    </row>
    <row r="229" spans="1:10" ht="237" customHeight="1">
      <c r="A229" s="4" t="s">
        <v>1111</v>
      </c>
      <c r="B229" s="11" t="s">
        <v>1511</v>
      </c>
      <c r="C229" s="4" t="s">
        <v>14</v>
      </c>
      <c r="D229" s="4" t="s">
        <v>1512</v>
      </c>
      <c r="E229" s="4" t="s">
        <v>1513</v>
      </c>
      <c r="F229" s="4" t="s">
        <v>1118</v>
      </c>
      <c r="G229" s="4" t="s">
        <v>1513</v>
      </c>
      <c r="H229" s="4"/>
      <c r="I229" s="4" t="s">
        <v>1514</v>
      </c>
      <c r="J229" s="4"/>
    </row>
    <row r="230" spans="1:10" ht="27">
      <c r="A230" s="4"/>
      <c r="B230" s="29" t="s">
        <v>1515</v>
      </c>
      <c r="C230" s="4"/>
      <c r="D230" s="4"/>
      <c r="E230" s="4"/>
      <c r="F230" s="4"/>
      <c r="G230" s="4"/>
      <c r="H230" s="4"/>
      <c r="I230" s="4"/>
      <c r="J230" s="4"/>
    </row>
    <row r="231" spans="1:10" ht="92.25" customHeight="1">
      <c r="A231" s="4" t="s">
        <v>1112</v>
      </c>
      <c r="B231" s="11" t="s">
        <v>1516</v>
      </c>
      <c r="C231" s="4" t="s">
        <v>14</v>
      </c>
      <c r="D231" s="4" t="s">
        <v>1517</v>
      </c>
      <c r="E231" s="4" t="s">
        <v>1236</v>
      </c>
      <c r="F231" s="4" t="s">
        <v>1134</v>
      </c>
      <c r="G231" s="4" t="s">
        <v>1237</v>
      </c>
      <c r="H231" s="4"/>
      <c r="I231" s="4" t="s">
        <v>1518</v>
      </c>
      <c r="J231" s="4"/>
    </row>
    <row r="232" spans="1:10" ht="93">
      <c r="A232" s="4"/>
      <c r="B232" s="29" t="s">
        <v>1519</v>
      </c>
      <c r="C232" s="4"/>
      <c r="D232" s="4"/>
      <c r="E232" s="4"/>
      <c r="F232" s="4"/>
      <c r="G232" s="4"/>
      <c r="H232" s="4"/>
      <c r="I232" s="4"/>
      <c r="J232" s="4"/>
    </row>
    <row r="233" spans="1:10" ht="92.25" customHeight="1">
      <c r="A233" s="4" t="s">
        <v>1113</v>
      </c>
      <c r="B233" s="11" t="s">
        <v>1520</v>
      </c>
      <c r="C233" s="4" t="s">
        <v>14</v>
      </c>
      <c r="D233" s="4" t="s">
        <v>1254</v>
      </c>
      <c r="E233" s="4" t="s">
        <v>1236</v>
      </c>
      <c r="F233" s="4" t="s">
        <v>1134</v>
      </c>
      <c r="G233" s="4" t="s">
        <v>1237</v>
      </c>
      <c r="H233" s="4"/>
      <c r="I233" s="4" t="s">
        <v>1521</v>
      </c>
      <c r="J233" s="4"/>
    </row>
    <row r="234" spans="1:10" ht="53.25">
      <c r="A234" s="4"/>
      <c r="B234" s="29" t="s">
        <v>1522</v>
      </c>
      <c r="C234" s="4"/>
      <c r="D234" s="4"/>
      <c r="E234" s="4"/>
      <c r="F234" s="4"/>
      <c r="G234" s="4"/>
      <c r="H234" s="4"/>
      <c r="I234" s="4"/>
      <c r="J234" s="4"/>
    </row>
    <row r="235" spans="1:10" ht="382.5" customHeight="1">
      <c r="A235" s="4" t="s">
        <v>1161</v>
      </c>
      <c r="B235" s="11" t="s">
        <v>1450</v>
      </c>
      <c r="C235" s="4" t="s">
        <v>14</v>
      </c>
      <c r="D235" s="4" t="s">
        <v>1517</v>
      </c>
      <c r="E235" s="4" t="s">
        <v>1451</v>
      </c>
      <c r="F235" s="4" t="s">
        <v>1134</v>
      </c>
      <c r="G235" s="4" t="s">
        <v>1452</v>
      </c>
      <c r="H235" s="4"/>
      <c r="I235" s="4" t="s">
        <v>1523</v>
      </c>
      <c r="J235" s="4"/>
    </row>
    <row r="236" spans="1:10" ht="119.25">
      <c r="A236" s="4"/>
      <c r="B236" s="29" t="s">
        <v>1454</v>
      </c>
      <c r="C236" s="4"/>
      <c r="D236" s="4"/>
      <c r="E236" s="4"/>
      <c r="F236" s="4"/>
      <c r="G236" s="4"/>
      <c r="H236" s="4"/>
      <c r="I236" s="4"/>
      <c r="J236" s="4"/>
    </row>
    <row r="237" spans="1:10" ht="382.5" customHeight="1">
      <c r="A237" s="4" t="s">
        <v>1163</v>
      </c>
      <c r="B237" s="11" t="s">
        <v>1455</v>
      </c>
      <c r="C237" s="4" t="s">
        <v>14</v>
      </c>
      <c r="D237" s="4" t="s">
        <v>1517</v>
      </c>
      <c r="E237" s="4" t="s">
        <v>1451</v>
      </c>
      <c r="F237" s="4" t="s">
        <v>1134</v>
      </c>
      <c r="G237" s="4" t="s">
        <v>1452</v>
      </c>
      <c r="H237" s="4"/>
      <c r="I237" s="4" t="s">
        <v>1523</v>
      </c>
      <c r="J237" s="4"/>
    </row>
    <row r="238" spans="1:10" ht="119.25">
      <c r="A238" s="4"/>
      <c r="B238" s="29" t="s">
        <v>1456</v>
      </c>
      <c r="C238" s="4"/>
      <c r="D238" s="4"/>
      <c r="E238" s="4"/>
      <c r="F238" s="4"/>
      <c r="G238" s="4"/>
      <c r="H238" s="4"/>
      <c r="I238" s="4"/>
      <c r="J238" s="4"/>
    </row>
    <row r="239" spans="1:10" ht="158.25" customHeight="1">
      <c r="A239" s="4" t="s">
        <v>1169</v>
      </c>
      <c r="B239" s="11" t="s">
        <v>1263</v>
      </c>
      <c r="C239" s="4" t="s">
        <v>14</v>
      </c>
      <c r="D239" s="4" t="s">
        <v>1512</v>
      </c>
      <c r="E239" s="4" t="s">
        <v>1255</v>
      </c>
      <c r="F239" s="4" t="s">
        <v>1118</v>
      </c>
      <c r="G239" s="4" t="s">
        <v>1255</v>
      </c>
      <c r="H239" s="4"/>
      <c r="I239" s="4" t="s">
        <v>1524</v>
      </c>
      <c r="J239" s="4"/>
    </row>
    <row r="240" spans="1:10" ht="171.75">
      <c r="A240" s="4"/>
      <c r="B240" s="29" t="s">
        <v>1266</v>
      </c>
      <c r="C240" s="4"/>
      <c r="D240" s="4"/>
      <c r="E240" s="4"/>
      <c r="F240" s="4"/>
      <c r="G240" s="4"/>
      <c r="H240" s="4"/>
      <c r="I240" s="4"/>
      <c r="J240" s="4"/>
    </row>
    <row r="241" spans="1:10" ht="158.25" customHeight="1">
      <c r="A241" s="4" t="s">
        <v>1175</v>
      </c>
      <c r="B241" s="11" t="s">
        <v>1525</v>
      </c>
      <c r="C241" s="4" t="s">
        <v>14</v>
      </c>
      <c r="D241" s="4" t="s">
        <v>1127</v>
      </c>
      <c r="E241" s="4" t="s">
        <v>1526</v>
      </c>
      <c r="F241" s="4" t="s">
        <v>1284</v>
      </c>
      <c r="G241" s="4" t="s">
        <v>1527</v>
      </c>
      <c r="H241" s="4"/>
      <c r="I241" s="4" t="s">
        <v>1528</v>
      </c>
      <c r="J241" s="4"/>
    </row>
    <row r="242" spans="1:10" ht="39.75">
      <c r="A242" s="4"/>
      <c r="B242" s="29" t="s">
        <v>1529</v>
      </c>
      <c r="C242" s="4"/>
      <c r="D242" s="4"/>
      <c r="E242" s="4"/>
      <c r="F242" s="4"/>
      <c r="G242" s="4"/>
      <c r="H242" s="4"/>
      <c r="I242" s="4"/>
      <c r="J242" s="4"/>
    </row>
    <row r="243" spans="1:10" ht="158.25" customHeight="1">
      <c r="A243" s="4" t="s">
        <v>1180</v>
      </c>
      <c r="B243" s="11" t="s">
        <v>1530</v>
      </c>
      <c r="C243" s="4" t="s">
        <v>14</v>
      </c>
      <c r="D243" s="4" t="s">
        <v>1127</v>
      </c>
      <c r="E243" s="4" t="s">
        <v>1526</v>
      </c>
      <c r="F243" s="4" t="s">
        <v>1284</v>
      </c>
      <c r="G243" s="4" t="s">
        <v>1527</v>
      </c>
      <c r="H243" s="4"/>
      <c r="I243" s="4" t="s">
        <v>1528</v>
      </c>
      <c r="J243" s="4"/>
    </row>
    <row r="244" spans="1:10" ht="79.5">
      <c r="A244" s="4"/>
      <c r="B244" s="29" t="s">
        <v>1531</v>
      </c>
      <c r="C244" s="4"/>
      <c r="D244" s="4"/>
      <c r="E244" s="4"/>
      <c r="F244" s="4"/>
      <c r="G244" s="4"/>
      <c r="H244" s="4"/>
      <c r="I244" s="4"/>
      <c r="J244" s="4"/>
    </row>
    <row r="245" spans="1:10" ht="52.5" customHeight="1">
      <c r="A245" s="4" t="s">
        <v>1185</v>
      </c>
      <c r="B245" s="11" t="s">
        <v>1532</v>
      </c>
      <c r="C245" s="4" t="s">
        <v>14</v>
      </c>
      <c r="D245" s="4" t="s">
        <v>1171</v>
      </c>
      <c r="E245" s="4" t="s">
        <v>1499</v>
      </c>
      <c r="F245" s="4" t="s">
        <v>1118</v>
      </c>
      <c r="G245" s="4" t="s">
        <v>1499</v>
      </c>
      <c r="H245" s="4"/>
      <c r="I245" s="4" t="s">
        <v>1500</v>
      </c>
      <c r="J245" s="4"/>
    </row>
    <row r="246" spans="1:10" ht="53.25">
      <c r="A246" s="4"/>
      <c r="B246" s="29" t="s">
        <v>1501</v>
      </c>
      <c r="C246" s="4"/>
      <c r="D246" s="4"/>
      <c r="E246" s="4"/>
      <c r="F246" s="4"/>
      <c r="G246" s="4"/>
      <c r="H246" s="4"/>
      <c r="I246" s="4"/>
      <c r="J246" s="4"/>
    </row>
    <row r="247" spans="1:10" ht="13.5" customHeight="1">
      <c r="A247" s="6"/>
      <c r="B247" s="29" t="s">
        <v>37</v>
      </c>
      <c r="C247" s="6"/>
      <c r="D247" s="6"/>
      <c r="E247" s="6"/>
      <c r="F247" s="6"/>
      <c r="G247" s="8" t="s">
        <v>1533</v>
      </c>
      <c r="H247" s="8"/>
      <c r="I247" s="8"/>
      <c r="J247" s="8"/>
    </row>
    <row r="248" spans="1:10" ht="27" customHeight="1">
      <c r="A248" s="28"/>
      <c r="B248" s="29" t="s">
        <v>1534</v>
      </c>
      <c r="C248" s="6"/>
      <c r="D248" s="6"/>
      <c r="E248" s="6"/>
      <c r="F248" s="6"/>
      <c r="G248" s="8" t="s">
        <v>1535</v>
      </c>
      <c r="H248" s="8"/>
      <c r="I248" s="8"/>
      <c r="J248" s="8"/>
    </row>
  </sheetData>
  <sheetProtection selectLockedCells="1" selectUnlockedCells="1"/>
  <mergeCells count="812">
    <mergeCell ref="B1:B2"/>
    <mergeCell ref="D1:D2"/>
    <mergeCell ref="E1:E2"/>
    <mergeCell ref="F1:F2"/>
    <mergeCell ref="G1:I2"/>
    <mergeCell ref="J1:J2"/>
    <mergeCell ref="G3:I3"/>
    <mergeCell ref="A4:J4"/>
    <mergeCell ref="A5:A6"/>
    <mergeCell ref="C5:C6"/>
    <mergeCell ref="D5:D6"/>
    <mergeCell ref="E5:E6"/>
    <mergeCell ref="F5:F6"/>
    <mergeCell ref="G5:I6"/>
    <mergeCell ref="J5:J6"/>
    <mergeCell ref="A7:A8"/>
    <mergeCell ref="C7:C8"/>
    <mergeCell ref="D7:D8"/>
    <mergeCell ref="E7:E8"/>
    <mergeCell ref="F7:F8"/>
    <mergeCell ref="G7:I8"/>
    <mergeCell ref="J7:J8"/>
    <mergeCell ref="A9:A10"/>
    <mergeCell ref="C9:C10"/>
    <mergeCell ref="D9:D10"/>
    <mergeCell ref="E9:E10"/>
    <mergeCell ref="F9:F10"/>
    <mergeCell ref="G9:I10"/>
    <mergeCell ref="J9:J10"/>
    <mergeCell ref="A11:A12"/>
    <mergeCell ref="C11:C12"/>
    <mergeCell ref="D11:D12"/>
    <mergeCell ref="E11:E12"/>
    <mergeCell ref="F11:F12"/>
    <mergeCell ref="G11:I12"/>
    <mergeCell ref="J11:J12"/>
    <mergeCell ref="A13:A14"/>
    <mergeCell ref="C13:C14"/>
    <mergeCell ref="D13:D14"/>
    <mergeCell ref="E13:E14"/>
    <mergeCell ref="F13:F14"/>
    <mergeCell ref="G13:I14"/>
    <mergeCell ref="J13:J14"/>
    <mergeCell ref="A15:A16"/>
    <mergeCell ref="C15:C16"/>
    <mergeCell ref="D15:D16"/>
    <mergeCell ref="E15:E16"/>
    <mergeCell ref="F15:F16"/>
    <mergeCell ref="G15:I16"/>
    <mergeCell ref="J15:J16"/>
    <mergeCell ref="A17:A18"/>
    <mergeCell ref="C17:C18"/>
    <mergeCell ref="D17:D18"/>
    <mergeCell ref="E17:E18"/>
    <mergeCell ref="F17:F18"/>
    <mergeCell ref="G17:I18"/>
    <mergeCell ref="J17:J18"/>
    <mergeCell ref="A19:A20"/>
    <mergeCell ref="C19:C20"/>
    <mergeCell ref="D19:D20"/>
    <mergeCell ref="E19:E20"/>
    <mergeCell ref="F19:F20"/>
    <mergeCell ref="G19:I20"/>
    <mergeCell ref="J19:J20"/>
    <mergeCell ref="A21:A22"/>
    <mergeCell ref="C21:C22"/>
    <mergeCell ref="D21:D22"/>
    <mergeCell ref="E21:E22"/>
    <mergeCell ref="F21:F22"/>
    <mergeCell ref="G21:I22"/>
    <mergeCell ref="J21:J22"/>
    <mergeCell ref="A23:A24"/>
    <mergeCell ref="C23:C24"/>
    <mergeCell ref="D23:D24"/>
    <mergeCell ref="E23:E24"/>
    <mergeCell ref="F23:F24"/>
    <mergeCell ref="G23:I24"/>
    <mergeCell ref="J23:J24"/>
    <mergeCell ref="A25:A26"/>
    <mergeCell ref="C25:C26"/>
    <mergeCell ref="D25:D26"/>
    <mergeCell ref="E25:E26"/>
    <mergeCell ref="F25:F26"/>
    <mergeCell ref="G25:I26"/>
    <mergeCell ref="J25:J26"/>
    <mergeCell ref="A27:A28"/>
    <mergeCell ref="C27:C28"/>
    <mergeCell ref="D27:D28"/>
    <mergeCell ref="E27:E28"/>
    <mergeCell ref="F27:F28"/>
    <mergeCell ref="G27:I28"/>
    <mergeCell ref="J27:J28"/>
    <mergeCell ref="A29:A30"/>
    <mergeCell ref="C29:C30"/>
    <mergeCell ref="D29:D30"/>
    <mergeCell ref="E29:E30"/>
    <mergeCell ref="F29:F30"/>
    <mergeCell ref="G29:I30"/>
    <mergeCell ref="J29:J30"/>
    <mergeCell ref="A31:A32"/>
    <mergeCell ref="C31:C32"/>
    <mergeCell ref="D31:D32"/>
    <mergeCell ref="E31:E32"/>
    <mergeCell ref="F31:F32"/>
    <mergeCell ref="G31:I32"/>
    <mergeCell ref="J31:J32"/>
    <mergeCell ref="A33:A34"/>
    <mergeCell ref="C33:C34"/>
    <mergeCell ref="D33:D34"/>
    <mergeCell ref="E33:E34"/>
    <mergeCell ref="F33:F34"/>
    <mergeCell ref="G33:I34"/>
    <mergeCell ref="J33:J34"/>
    <mergeCell ref="A35:A36"/>
    <mergeCell ref="C35:C36"/>
    <mergeCell ref="D35:D36"/>
    <mergeCell ref="E35:E36"/>
    <mergeCell ref="F35:F36"/>
    <mergeCell ref="G35:I36"/>
    <mergeCell ref="J35:J36"/>
    <mergeCell ref="A37:A38"/>
    <mergeCell ref="C37:C38"/>
    <mergeCell ref="D37:D38"/>
    <mergeCell ref="E37:E38"/>
    <mergeCell ref="F37:F38"/>
    <mergeCell ref="G37:I38"/>
    <mergeCell ref="J37:J38"/>
    <mergeCell ref="A39:A40"/>
    <mergeCell ref="C39:C40"/>
    <mergeCell ref="D39:D40"/>
    <mergeCell ref="E39:E40"/>
    <mergeCell ref="F39:F40"/>
    <mergeCell ref="G39:I40"/>
    <mergeCell ref="J39:J40"/>
    <mergeCell ref="A41:A42"/>
    <mergeCell ref="C41:C42"/>
    <mergeCell ref="D41:D42"/>
    <mergeCell ref="E41:E42"/>
    <mergeCell ref="F41:F42"/>
    <mergeCell ref="G41:I42"/>
    <mergeCell ref="J41:J42"/>
    <mergeCell ref="A43:A44"/>
    <mergeCell ref="C43:C44"/>
    <mergeCell ref="D43:D44"/>
    <mergeCell ref="E43:E44"/>
    <mergeCell ref="F43:F44"/>
    <mergeCell ref="G43:I44"/>
    <mergeCell ref="J43:J44"/>
    <mergeCell ref="A45:A46"/>
    <mergeCell ref="C45:C46"/>
    <mergeCell ref="D45:D46"/>
    <mergeCell ref="E45:E46"/>
    <mergeCell ref="F45:F46"/>
    <mergeCell ref="G45:I46"/>
    <mergeCell ref="J45:J46"/>
    <mergeCell ref="A47:A48"/>
    <mergeCell ref="C47:C48"/>
    <mergeCell ref="D47:D48"/>
    <mergeCell ref="E47:E48"/>
    <mergeCell ref="F47:F48"/>
    <mergeCell ref="G47:I48"/>
    <mergeCell ref="J47:J48"/>
    <mergeCell ref="A49:A50"/>
    <mergeCell ref="C49:C50"/>
    <mergeCell ref="D49:D50"/>
    <mergeCell ref="E49:E50"/>
    <mergeCell ref="F49:F50"/>
    <mergeCell ref="G49:I50"/>
    <mergeCell ref="J49:J50"/>
    <mergeCell ref="A51:A52"/>
    <mergeCell ref="C51:C52"/>
    <mergeCell ref="D51:D52"/>
    <mergeCell ref="E51:E52"/>
    <mergeCell ref="F51:F52"/>
    <mergeCell ref="G51:I52"/>
    <mergeCell ref="J51:J52"/>
    <mergeCell ref="A53:A54"/>
    <mergeCell ref="C53:C54"/>
    <mergeCell ref="D53:D54"/>
    <mergeCell ref="E53:E54"/>
    <mergeCell ref="F53:F54"/>
    <mergeCell ref="G53:I54"/>
    <mergeCell ref="J53:J54"/>
    <mergeCell ref="A55:A56"/>
    <mergeCell ref="C55:C56"/>
    <mergeCell ref="D55:D56"/>
    <mergeCell ref="E55:E56"/>
    <mergeCell ref="F55:F56"/>
    <mergeCell ref="G55:I56"/>
    <mergeCell ref="J55:J56"/>
    <mergeCell ref="A57:A58"/>
    <mergeCell ref="C57:C58"/>
    <mergeCell ref="D57:D58"/>
    <mergeCell ref="E57:E58"/>
    <mergeCell ref="F57:F58"/>
    <mergeCell ref="G57:I58"/>
    <mergeCell ref="J57:J58"/>
    <mergeCell ref="A59:A60"/>
    <mergeCell ref="C59:C60"/>
    <mergeCell ref="D59:D60"/>
    <mergeCell ref="E59:E60"/>
    <mergeCell ref="F59:F60"/>
    <mergeCell ref="G59:I60"/>
    <mergeCell ref="J59:J60"/>
    <mergeCell ref="A61:A62"/>
    <mergeCell ref="C61:C62"/>
    <mergeCell ref="D61:D62"/>
    <mergeCell ref="E61:E62"/>
    <mergeCell ref="F61:F62"/>
    <mergeCell ref="G61:I62"/>
    <mergeCell ref="J61:J62"/>
    <mergeCell ref="A63:A64"/>
    <mergeCell ref="C63:C64"/>
    <mergeCell ref="D63:D64"/>
    <mergeCell ref="E63:E64"/>
    <mergeCell ref="F63:F64"/>
    <mergeCell ref="G63:I64"/>
    <mergeCell ref="J63:J64"/>
    <mergeCell ref="A65:A66"/>
    <mergeCell ref="C65:C66"/>
    <mergeCell ref="D65:D66"/>
    <mergeCell ref="E65:E66"/>
    <mergeCell ref="F65:F66"/>
    <mergeCell ref="G65:I66"/>
    <mergeCell ref="J65:J66"/>
    <mergeCell ref="A67:A68"/>
    <mergeCell ref="C67:C68"/>
    <mergeCell ref="D67:D68"/>
    <mergeCell ref="E67:E68"/>
    <mergeCell ref="F67:F68"/>
    <mergeCell ref="G67:I68"/>
    <mergeCell ref="J67:J68"/>
    <mergeCell ref="A69:A70"/>
    <mergeCell ref="C69:C70"/>
    <mergeCell ref="D69:D70"/>
    <mergeCell ref="E69:E70"/>
    <mergeCell ref="F69:F70"/>
    <mergeCell ref="G69:I70"/>
    <mergeCell ref="J69:J70"/>
    <mergeCell ref="A71:A72"/>
    <mergeCell ref="C71:C72"/>
    <mergeCell ref="D71:D72"/>
    <mergeCell ref="E71:E72"/>
    <mergeCell ref="F71:F72"/>
    <mergeCell ref="G71:I72"/>
    <mergeCell ref="J71:J72"/>
    <mergeCell ref="A73:A74"/>
    <mergeCell ref="C73:C74"/>
    <mergeCell ref="D73:D74"/>
    <mergeCell ref="E73:E74"/>
    <mergeCell ref="F73:F74"/>
    <mergeCell ref="G73:I74"/>
    <mergeCell ref="J73:J74"/>
    <mergeCell ref="A75:A76"/>
    <mergeCell ref="C75:C76"/>
    <mergeCell ref="D75:D76"/>
    <mergeCell ref="E75:E76"/>
    <mergeCell ref="F75:F76"/>
    <mergeCell ref="G75:I76"/>
    <mergeCell ref="J75:J76"/>
    <mergeCell ref="A77:A78"/>
    <mergeCell ref="C77:C78"/>
    <mergeCell ref="D77:D78"/>
    <mergeCell ref="E77:E78"/>
    <mergeCell ref="F77:F78"/>
    <mergeCell ref="G77:I78"/>
    <mergeCell ref="J77:J78"/>
    <mergeCell ref="A79:A80"/>
    <mergeCell ref="C79:C80"/>
    <mergeCell ref="D79:D80"/>
    <mergeCell ref="E79:E80"/>
    <mergeCell ref="F79:F80"/>
    <mergeCell ref="G79:I80"/>
    <mergeCell ref="J79:J80"/>
    <mergeCell ref="A81:A82"/>
    <mergeCell ref="C81:C82"/>
    <mergeCell ref="D81:D82"/>
    <mergeCell ref="E81:E82"/>
    <mergeCell ref="F81:F82"/>
    <mergeCell ref="G81:I82"/>
    <mergeCell ref="J81:J82"/>
    <mergeCell ref="A83:A84"/>
    <mergeCell ref="C83:C84"/>
    <mergeCell ref="D83:D84"/>
    <mergeCell ref="E83:E84"/>
    <mergeCell ref="F83:F84"/>
    <mergeCell ref="G83:I84"/>
    <mergeCell ref="J83:J84"/>
    <mergeCell ref="A85:A86"/>
    <mergeCell ref="C85:C86"/>
    <mergeCell ref="D85:D86"/>
    <mergeCell ref="E85:E86"/>
    <mergeCell ref="F85:F86"/>
    <mergeCell ref="G85:I86"/>
    <mergeCell ref="J85:J86"/>
    <mergeCell ref="A87:A88"/>
    <mergeCell ref="C87:C88"/>
    <mergeCell ref="D87:D88"/>
    <mergeCell ref="E87:E88"/>
    <mergeCell ref="F87:F88"/>
    <mergeCell ref="G87:I88"/>
    <mergeCell ref="J87:J88"/>
    <mergeCell ref="A89:A90"/>
    <mergeCell ref="C89:C90"/>
    <mergeCell ref="D89:D90"/>
    <mergeCell ref="E89:E90"/>
    <mergeCell ref="F89:F90"/>
    <mergeCell ref="G89:I90"/>
    <mergeCell ref="J89:J90"/>
    <mergeCell ref="A91:A92"/>
    <mergeCell ref="C91:C92"/>
    <mergeCell ref="D91:D92"/>
    <mergeCell ref="E91:E92"/>
    <mergeCell ref="F91:F92"/>
    <mergeCell ref="G91:I92"/>
    <mergeCell ref="J91:J92"/>
    <mergeCell ref="A93:A94"/>
    <mergeCell ref="C93:C94"/>
    <mergeCell ref="D93:D94"/>
    <mergeCell ref="E93:E94"/>
    <mergeCell ref="F93:F94"/>
    <mergeCell ref="G93:I94"/>
    <mergeCell ref="J93:J94"/>
    <mergeCell ref="A95:A97"/>
    <mergeCell ref="C95:C97"/>
    <mergeCell ref="D95:D97"/>
    <mergeCell ref="E95:E97"/>
    <mergeCell ref="F95:F97"/>
    <mergeCell ref="G95:I97"/>
    <mergeCell ref="J95:J97"/>
    <mergeCell ref="A98:A99"/>
    <mergeCell ref="C98:C99"/>
    <mergeCell ref="D98:D99"/>
    <mergeCell ref="E98:E99"/>
    <mergeCell ref="F98:F99"/>
    <mergeCell ref="G98:I99"/>
    <mergeCell ref="J98:J99"/>
    <mergeCell ref="A100:A101"/>
    <mergeCell ref="C100:C101"/>
    <mergeCell ref="D100:D101"/>
    <mergeCell ref="E100:E101"/>
    <mergeCell ref="F100:F101"/>
    <mergeCell ref="G100:I101"/>
    <mergeCell ref="J100:J101"/>
    <mergeCell ref="A102:A103"/>
    <mergeCell ref="C102:C103"/>
    <mergeCell ref="D102:D103"/>
    <mergeCell ref="E102:E103"/>
    <mergeCell ref="F102:F103"/>
    <mergeCell ref="G102:I103"/>
    <mergeCell ref="J102:J103"/>
    <mergeCell ref="A104:A105"/>
    <mergeCell ref="C104:C105"/>
    <mergeCell ref="D104:D105"/>
    <mergeCell ref="E104:E105"/>
    <mergeCell ref="F104:F105"/>
    <mergeCell ref="G104:I105"/>
    <mergeCell ref="J104:J105"/>
    <mergeCell ref="A106:A107"/>
    <mergeCell ref="C106:C107"/>
    <mergeCell ref="D106:D107"/>
    <mergeCell ref="E106:E107"/>
    <mergeCell ref="F106:F107"/>
    <mergeCell ref="G106:I107"/>
    <mergeCell ref="J106:J107"/>
    <mergeCell ref="A108:A109"/>
    <mergeCell ref="C108:C109"/>
    <mergeCell ref="D108:D109"/>
    <mergeCell ref="E108:E109"/>
    <mergeCell ref="F108:F109"/>
    <mergeCell ref="G108:I109"/>
    <mergeCell ref="J108:J109"/>
    <mergeCell ref="A110:A111"/>
    <mergeCell ref="C110:C111"/>
    <mergeCell ref="D110:D111"/>
    <mergeCell ref="E110:E111"/>
    <mergeCell ref="F110:F111"/>
    <mergeCell ref="G110:I111"/>
    <mergeCell ref="J110:J111"/>
    <mergeCell ref="A112:A113"/>
    <mergeCell ref="C112:C113"/>
    <mergeCell ref="D112:D113"/>
    <mergeCell ref="E112:E113"/>
    <mergeCell ref="F112:F113"/>
    <mergeCell ref="G112:I113"/>
    <mergeCell ref="J112:J113"/>
    <mergeCell ref="A114:A115"/>
    <mergeCell ref="C114:C115"/>
    <mergeCell ref="D114:D115"/>
    <mergeCell ref="E114:E115"/>
    <mergeCell ref="F114:F115"/>
    <mergeCell ref="G114:I115"/>
    <mergeCell ref="J114:J115"/>
    <mergeCell ref="A116:A117"/>
    <mergeCell ref="C116:C117"/>
    <mergeCell ref="D116:D117"/>
    <mergeCell ref="E116:E117"/>
    <mergeCell ref="F116:F117"/>
    <mergeCell ref="G116:I117"/>
    <mergeCell ref="J116:J117"/>
    <mergeCell ref="A118:A119"/>
    <mergeCell ref="C118:C119"/>
    <mergeCell ref="D118:D119"/>
    <mergeCell ref="E118:E119"/>
    <mergeCell ref="F118:F119"/>
    <mergeCell ref="G118:I119"/>
    <mergeCell ref="J118:J119"/>
    <mergeCell ref="G120:J120"/>
    <mergeCell ref="A121:J121"/>
    <mergeCell ref="A122:A123"/>
    <mergeCell ref="C122:C123"/>
    <mergeCell ref="D122:D123"/>
    <mergeCell ref="E122:E123"/>
    <mergeCell ref="F122:F123"/>
    <mergeCell ref="G122:G123"/>
    <mergeCell ref="H122:J123"/>
    <mergeCell ref="A124:A125"/>
    <mergeCell ref="C124:C125"/>
    <mergeCell ref="D124:D125"/>
    <mergeCell ref="E124:E125"/>
    <mergeCell ref="F124:F125"/>
    <mergeCell ref="G124:G125"/>
    <mergeCell ref="H124:J125"/>
    <mergeCell ref="A126:A127"/>
    <mergeCell ref="C126:C127"/>
    <mergeCell ref="D126:D127"/>
    <mergeCell ref="E126:E127"/>
    <mergeCell ref="F126:F127"/>
    <mergeCell ref="G126:G127"/>
    <mergeCell ref="H126:J127"/>
    <mergeCell ref="A128:A129"/>
    <mergeCell ref="C128:C129"/>
    <mergeCell ref="D128:D129"/>
    <mergeCell ref="E128:E129"/>
    <mergeCell ref="F128:F129"/>
    <mergeCell ref="G128:G129"/>
    <mergeCell ref="H128:J129"/>
    <mergeCell ref="A130:A131"/>
    <mergeCell ref="C130:C131"/>
    <mergeCell ref="D130:D131"/>
    <mergeCell ref="E130:E131"/>
    <mergeCell ref="F130:F131"/>
    <mergeCell ref="G130:G131"/>
    <mergeCell ref="H130:J131"/>
    <mergeCell ref="A132:A133"/>
    <mergeCell ref="C132:C133"/>
    <mergeCell ref="D132:D133"/>
    <mergeCell ref="E132:E133"/>
    <mergeCell ref="F132:F133"/>
    <mergeCell ref="G132:G133"/>
    <mergeCell ref="H132:J133"/>
    <mergeCell ref="A134:A135"/>
    <mergeCell ref="C134:C135"/>
    <mergeCell ref="D134:D135"/>
    <mergeCell ref="E134:E135"/>
    <mergeCell ref="F134:F135"/>
    <mergeCell ref="G134:G135"/>
    <mergeCell ref="H134:J135"/>
    <mergeCell ref="A136:A137"/>
    <mergeCell ref="C136:C137"/>
    <mergeCell ref="D136:D137"/>
    <mergeCell ref="E136:E137"/>
    <mergeCell ref="F136:F137"/>
    <mergeCell ref="G136:G137"/>
    <mergeCell ref="H136:J137"/>
    <mergeCell ref="A138:A139"/>
    <mergeCell ref="C138:C139"/>
    <mergeCell ref="D138:D139"/>
    <mergeCell ref="E138:E139"/>
    <mergeCell ref="F138:F139"/>
    <mergeCell ref="G138:G139"/>
    <mergeCell ref="H138:J139"/>
    <mergeCell ref="A140:A141"/>
    <mergeCell ref="C140:C141"/>
    <mergeCell ref="D140:D141"/>
    <mergeCell ref="E140:E141"/>
    <mergeCell ref="F140:F141"/>
    <mergeCell ref="G140:G141"/>
    <mergeCell ref="H140:J141"/>
    <mergeCell ref="A142:A143"/>
    <mergeCell ref="C142:C143"/>
    <mergeCell ref="D142:D143"/>
    <mergeCell ref="E142:E143"/>
    <mergeCell ref="F142:F143"/>
    <mergeCell ref="G142:G143"/>
    <mergeCell ref="H142:J143"/>
    <mergeCell ref="A144:A145"/>
    <mergeCell ref="C144:C145"/>
    <mergeCell ref="D144:D145"/>
    <mergeCell ref="E144:E145"/>
    <mergeCell ref="F144:F145"/>
    <mergeCell ref="G144:G145"/>
    <mergeCell ref="H144:J145"/>
    <mergeCell ref="A146:A147"/>
    <mergeCell ref="C146:C147"/>
    <mergeCell ref="D146:D147"/>
    <mergeCell ref="E146:E147"/>
    <mergeCell ref="F146:F147"/>
    <mergeCell ref="G146:G147"/>
    <mergeCell ref="H146:J147"/>
    <mergeCell ref="A148:A149"/>
    <mergeCell ref="C148:C149"/>
    <mergeCell ref="D148:D149"/>
    <mergeCell ref="E148:E149"/>
    <mergeCell ref="F148:F149"/>
    <mergeCell ref="G148:G149"/>
    <mergeCell ref="H148:J149"/>
    <mergeCell ref="A150:A151"/>
    <mergeCell ref="C150:C151"/>
    <mergeCell ref="D150:D151"/>
    <mergeCell ref="E150:E151"/>
    <mergeCell ref="F150:F151"/>
    <mergeCell ref="G150:G151"/>
    <mergeCell ref="H150:J151"/>
    <mergeCell ref="A152:A153"/>
    <mergeCell ref="C152:C153"/>
    <mergeCell ref="D152:D153"/>
    <mergeCell ref="E152:E153"/>
    <mergeCell ref="F152:F153"/>
    <mergeCell ref="G152:G153"/>
    <mergeCell ref="H152:J153"/>
    <mergeCell ref="A154:A155"/>
    <mergeCell ref="C154:C155"/>
    <mergeCell ref="D154:D155"/>
    <mergeCell ref="E154:E155"/>
    <mergeCell ref="F154:F155"/>
    <mergeCell ref="G154:G155"/>
    <mergeCell ref="H154:J155"/>
    <mergeCell ref="A156:A157"/>
    <mergeCell ref="C156:C157"/>
    <mergeCell ref="D156:D157"/>
    <mergeCell ref="E156:E157"/>
    <mergeCell ref="F156:F157"/>
    <mergeCell ref="G156:G157"/>
    <mergeCell ref="H156:J157"/>
    <mergeCell ref="A158:A159"/>
    <mergeCell ref="C158:C159"/>
    <mergeCell ref="D158:D159"/>
    <mergeCell ref="E158:E159"/>
    <mergeCell ref="F158:F159"/>
    <mergeCell ref="G158:G159"/>
    <mergeCell ref="H158:J159"/>
    <mergeCell ref="A160:A161"/>
    <mergeCell ref="C160:C161"/>
    <mergeCell ref="D160:D161"/>
    <mergeCell ref="E160:E161"/>
    <mergeCell ref="F160:F161"/>
    <mergeCell ref="G160:G161"/>
    <mergeCell ref="H160:J161"/>
    <mergeCell ref="A162:A163"/>
    <mergeCell ref="C162:C163"/>
    <mergeCell ref="D162:D163"/>
    <mergeCell ref="E162:E163"/>
    <mergeCell ref="F162:F163"/>
    <mergeCell ref="G162:G163"/>
    <mergeCell ref="H162:J163"/>
    <mergeCell ref="A164:A168"/>
    <mergeCell ref="C164:C168"/>
    <mergeCell ref="D164:D168"/>
    <mergeCell ref="E164:E168"/>
    <mergeCell ref="F164:F168"/>
    <mergeCell ref="G164:G168"/>
    <mergeCell ref="H164:J168"/>
    <mergeCell ref="A169:A173"/>
    <mergeCell ref="C169:C173"/>
    <mergeCell ref="D169:D173"/>
    <mergeCell ref="E169:E173"/>
    <mergeCell ref="F169:F173"/>
    <mergeCell ref="G169:G173"/>
    <mergeCell ref="H169:J173"/>
    <mergeCell ref="A174:A178"/>
    <mergeCell ref="C174:C178"/>
    <mergeCell ref="D174:D178"/>
    <mergeCell ref="E174:E178"/>
    <mergeCell ref="F174:F178"/>
    <mergeCell ref="G174:G178"/>
    <mergeCell ref="H174:J178"/>
    <mergeCell ref="A179:A180"/>
    <mergeCell ref="C179:C180"/>
    <mergeCell ref="D179:D180"/>
    <mergeCell ref="E179:E180"/>
    <mergeCell ref="F179:F180"/>
    <mergeCell ref="G179:G180"/>
    <mergeCell ref="H179:J180"/>
    <mergeCell ref="A181:A182"/>
    <mergeCell ref="C181:C182"/>
    <mergeCell ref="D181:D182"/>
    <mergeCell ref="E181:E182"/>
    <mergeCell ref="F181:F182"/>
    <mergeCell ref="G181:G182"/>
    <mergeCell ref="H181:J182"/>
    <mergeCell ref="A183:A184"/>
    <mergeCell ref="C183:C184"/>
    <mergeCell ref="D183:D184"/>
    <mergeCell ref="E183:E184"/>
    <mergeCell ref="F183:F184"/>
    <mergeCell ref="G183:G184"/>
    <mergeCell ref="H183:J184"/>
    <mergeCell ref="A185:A186"/>
    <mergeCell ref="C185:C186"/>
    <mergeCell ref="D185:D186"/>
    <mergeCell ref="E185:E186"/>
    <mergeCell ref="F185:F186"/>
    <mergeCell ref="G185:G186"/>
    <mergeCell ref="H185:J186"/>
    <mergeCell ref="A187:A188"/>
    <mergeCell ref="C187:C188"/>
    <mergeCell ref="D187:D188"/>
    <mergeCell ref="E187:E188"/>
    <mergeCell ref="F187:F188"/>
    <mergeCell ref="G187:G188"/>
    <mergeCell ref="H187:J188"/>
    <mergeCell ref="A189:A190"/>
    <mergeCell ref="C189:C190"/>
    <mergeCell ref="D189:D190"/>
    <mergeCell ref="E189:E190"/>
    <mergeCell ref="F189:F190"/>
    <mergeCell ref="G189:G190"/>
    <mergeCell ref="H189:J190"/>
    <mergeCell ref="A191:A192"/>
    <mergeCell ref="C191:C192"/>
    <mergeCell ref="D191:D192"/>
    <mergeCell ref="E191:E192"/>
    <mergeCell ref="F191:F192"/>
    <mergeCell ref="G191:G192"/>
    <mergeCell ref="H191:J192"/>
    <mergeCell ref="A193:A194"/>
    <mergeCell ref="C193:C194"/>
    <mergeCell ref="D193:D194"/>
    <mergeCell ref="E193:E194"/>
    <mergeCell ref="F193:F194"/>
    <mergeCell ref="G193:G194"/>
    <mergeCell ref="H193:J194"/>
    <mergeCell ref="A195:A196"/>
    <mergeCell ref="C195:C196"/>
    <mergeCell ref="D195:D196"/>
    <mergeCell ref="E195:E196"/>
    <mergeCell ref="F195:F196"/>
    <mergeCell ref="G195:G196"/>
    <mergeCell ref="H195:J196"/>
    <mergeCell ref="A197:A198"/>
    <mergeCell ref="C197:C198"/>
    <mergeCell ref="D197:D198"/>
    <mergeCell ref="E197:E198"/>
    <mergeCell ref="F197:F198"/>
    <mergeCell ref="G197:G198"/>
    <mergeCell ref="H197:J198"/>
    <mergeCell ref="A199:A200"/>
    <mergeCell ref="C199:C200"/>
    <mergeCell ref="D199:D200"/>
    <mergeCell ref="E199:E200"/>
    <mergeCell ref="F199:F200"/>
    <mergeCell ref="G199:G200"/>
    <mergeCell ref="H199:J200"/>
    <mergeCell ref="A201:A202"/>
    <mergeCell ref="C201:C202"/>
    <mergeCell ref="D201:D202"/>
    <mergeCell ref="E201:E202"/>
    <mergeCell ref="F201:F202"/>
    <mergeCell ref="G201:G202"/>
    <mergeCell ref="H201:J202"/>
    <mergeCell ref="A203:A204"/>
    <mergeCell ref="C203:C204"/>
    <mergeCell ref="D203:D204"/>
    <mergeCell ref="E203:E204"/>
    <mergeCell ref="F203:F204"/>
    <mergeCell ref="G203:G204"/>
    <mergeCell ref="H203:J204"/>
    <mergeCell ref="A205:A206"/>
    <mergeCell ref="C205:C206"/>
    <mergeCell ref="D205:D206"/>
    <mergeCell ref="E205:E206"/>
    <mergeCell ref="F205:F206"/>
    <mergeCell ref="G205:G206"/>
    <mergeCell ref="H205:J206"/>
    <mergeCell ref="A207:A208"/>
    <mergeCell ref="C207:C208"/>
    <mergeCell ref="D207:D208"/>
    <mergeCell ref="E207:E208"/>
    <mergeCell ref="F207:F208"/>
    <mergeCell ref="G207:G208"/>
    <mergeCell ref="H207:J208"/>
    <mergeCell ref="A209:A210"/>
    <mergeCell ref="C209:C210"/>
    <mergeCell ref="D209:D210"/>
    <mergeCell ref="E209:E210"/>
    <mergeCell ref="F209:F210"/>
    <mergeCell ref="G209:G210"/>
    <mergeCell ref="H209:J210"/>
    <mergeCell ref="A211:A212"/>
    <mergeCell ref="C211:C212"/>
    <mergeCell ref="D211:D212"/>
    <mergeCell ref="E211:E212"/>
    <mergeCell ref="F211:F212"/>
    <mergeCell ref="G211:G212"/>
    <mergeCell ref="H211:J212"/>
    <mergeCell ref="A213:A214"/>
    <mergeCell ref="C213:C214"/>
    <mergeCell ref="D213:D214"/>
    <mergeCell ref="E213:E214"/>
    <mergeCell ref="F213:F214"/>
    <mergeCell ref="G213:G214"/>
    <mergeCell ref="H213:J214"/>
    <mergeCell ref="A215:A216"/>
    <mergeCell ref="C215:C216"/>
    <mergeCell ref="D215:D216"/>
    <mergeCell ref="E215:E216"/>
    <mergeCell ref="F215:F216"/>
    <mergeCell ref="G215:G216"/>
    <mergeCell ref="H215:J216"/>
    <mergeCell ref="G217:J217"/>
    <mergeCell ref="A218:J218"/>
    <mergeCell ref="A219:A220"/>
    <mergeCell ref="C219:C220"/>
    <mergeCell ref="D219:D220"/>
    <mergeCell ref="E219:E220"/>
    <mergeCell ref="F219:F220"/>
    <mergeCell ref="G219:H220"/>
    <mergeCell ref="I219:J220"/>
    <mergeCell ref="A221:A222"/>
    <mergeCell ref="C221:C222"/>
    <mergeCell ref="D221:D222"/>
    <mergeCell ref="E221:E222"/>
    <mergeCell ref="F221:F222"/>
    <mergeCell ref="G221:H222"/>
    <mergeCell ref="I221:J222"/>
    <mergeCell ref="A223:A224"/>
    <mergeCell ref="C223:C224"/>
    <mergeCell ref="D223:D224"/>
    <mergeCell ref="E223:E224"/>
    <mergeCell ref="F223:F224"/>
    <mergeCell ref="G223:H224"/>
    <mergeCell ref="I223:J224"/>
    <mergeCell ref="A225:A226"/>
    <mergeCell ref="C225:C226"/>
    <mergeCell ref="D225:D226"/>
    <mergeCell ref="E225:E226"/>
    <mergeCell ref="F225:F226"/>
    <mergeCell ref="G225:H226"/>
    <mergeCell ref="I225:J226"/>
    <mergeCell ref="A227:A228"/>
    <mergeCell ref="C227:C228"/>
    <mergeCell ref="D227:D228"/>
    <mergeCell ref="E227:E228"/>
    <mergeCell ref="F227:F228"/>
    <mergeCell ref="G227:H228"/>
    <mergeCell ref="I227:J228"/>
    <mergeCell ref="A229:A230"/>
    <mergeCell ref="C229:C230"/>
    <mergeCell ref="D229:D230"/>
    <mergeCell ref="E229:E230"/>
    <mergeCell ref="F229:F230"/>
    <mergeCell ref="G229:H230"/>
    <mergeCell ref="I229:J230"/>
    <mergeCell ref="A231:A232"/>
    <mergeCell ref="C231:C232"/>
    <mergeCell ref="D231:D232"/>
    <mergeCell ref="E231:E232"/>
    <mergeCell ref="F231:F232"/>
    <mergeCell ref="G231:H232"/>
    <mergeCell ref="I231:J232"/>
    <mergeCell ref="A233:A234"/>
    <mergeCell ref="C233:C234"/>
    <mergeCell ref="D233:D234"/>
    <mergeCell ref="E233:E234"/>
    <mergeCell ref="F233:F234"/>
    <mergeCell ref="G233:H234"/>
    <mergeCell ref="I233:J234"/>
    <mergeCell ref="A235:A236"/>
    <mergeCell ref="C235:C236"/>
    <mergeCell ref="D235:D236"/>
    <mergeCell ref="E235:E236"/>
    <mergeCell ref="F235:F236"/>
    <mergeCell ref="G235:H236"/>
    <mergeCell ref="I235:J236"/>
    <mergeCell ref="A237:A238"/>
    <mergeCell ref="C237:C238"/>
    <mergeCell ref="D237:D238"/>
    <mergeCell ref="E237:E238"/>
    <mergeCell ref="F237:F238"/>
    <mergeCell ref="G237:H238"/>
    <mergeCell ref="I237:J238"/>
    <mergeCell ref="A239:A240"/>
    <mergeCell ref="C239:C240"/>
    <mergeCell ref="D239:D240"/>
    <mergeCell ref="E239:E240"/>
    <mergeCell ref="F239:F240"/>
    <mergeCell ref="G239:H240"/>
    <mergeCell ref="I239:J240"/>
    <mergeCell ref="A241:A242"/>
    <mergeCell ref="C241:C242"/>
    <mergeCell ref="D241:D242"/>
    <mergeCell ref="E241:E242"/>
    <mergeCell ref="F241:F242"/>
    <mergeCell ref="G241:H242"/>
    <mergeCell ref="I241:J242"/>
    <mergeCell ref="A243:A244"/>
    <mergeCell ref="C243:C244"/>
    <mergeCell ref="D243:D244"/>
    <mergeCell ref="E243:E244"/>
    <mergeCell ref="F243:F244"/>
    <mergeCell ref="G243:H244"/>
    <mergeCell ref="I243:J244"/>
    <mergeCell ref="A245:A246"/>
    <mergeCell ref="C245:C246"/>
    <mergeCell ref="D245:D246"/>
    <mergeCell ref="E245:E246"/>
    <mergeCell ref="F245:F246"/>
    <mergeCell ref="G245:H246"/>
    <mergeCell ref="I245:J246"/>
    <mergeCell ref="G247:J247"/>
    <mergeCell ref="G248:J24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G21"/>
  <sheetViews>
    <sheetView workbookViewId="0" topLeftCell="A1">
      <selection activeCell="K7" sqref="K7"/>
    </sheetView>
  </sheetViews>
  <sheetFormatPr defaultColWidth="9.140625" defaultRowHeight="12.75"/>
  <cols>
    <col min="1" max="1" width="4.28125" style="0" customWidth="1"/>
    <col min="2" max="2" width="19.421875" style="0" customWidth="1"/>
    <col min="3" max="3" width="10.7109375" style="0" customWidth="1"/>
    <col min="4" max="4" width="12.140625" style="0" customWidth="1"/>
    <col min="5" max="5" width="10.57421875" style="0" customWidth="1"/>
    <col min="6" max="6" width="9.57421875" style="0" customWidth="1"/>
    <col min="7" max="7" width="10.7109375" style="0" customWidth="1"/>
  </cols>
  <sheetData>
    <row r="1" spans="1:7" ht="26.25" customHeight="1">
      <c r="A1" s="1" t="s">
        <v>0</v>
      </c>
      <c r="B1" s="1" t="s">
        <v>61</v>
      </c>
      <c r="C1" s="3" t="s">
        <v>62</v>
      </c>
      <c r="D1" s="4" t="s">
        <v>340</v>
      </c>
      <c r="E1" s="3" t="s">
        <v>64</v>
      </c>
      <c r="F1" s="3" t="s">
        <v>65</v>
      </c>
      <c r="G1" s="13" t="s">
        <v>66</v>
      </c>
    </row>
    <row r="2" spans="1:7" ht="12.75">
      <c r="A2" s="11" t="s">
        <v>7</v>
      </c>
      <c r="B2" s="11" t="s">
        <v>67</v>
      </c>
      <c r="C2" s="10" t="s">
        <v>8</v>
      </c>
      <c r="D2" s="4"/>
      <c r="E2" s="10" t="s">
        <v>70</v>
      </c>
      <c r="F2" s="10" t="s">
        <v>71</v>
      </c>
      <c r="G2" s="15" t="s">
        <v>10</v>
      </c>
    </row>
    <row r="3" spans="1:7" ht="13.5">
      <c r="A3" s="20"/>
      <c r="B3" s="5" t="s">
        <v>72</v>
      </c>
      <c r="C3" s="20"/>
      <c r="D3" s="4"/>
      <c r="E3" s="6" t="s">
        <v>10</v>
      </c>
      <c r="F3" s="20"/>
      <c r="G3" s="21"/>
    </row>
    <row r="4" spans="1:7" ht="13.5">
      <c r="A4" s="28" t="s">
        <v>1061</v>
      </c>
      <c r="B4" s="28" t="s">
        <v>1107</v>
      </c>
      <c r="C4" s="28" t="s">
        <v>1108</v>
      </c>
      <c r="D4" s="28" t="s">
        <v>1109</v>
      </c>
      <c r="E4" s="28" t="s">
        <v>1110</v>
      </c>
      <c r="F4" s="28" t="s">
        <v>1111</v>
      </c>
      <c r="G4" s="18" t="s">
        <v>1112</v>
      </c>
    </row>
    <row r="5" spans="1:7" ht="39" customHeight="1">
      <c r="A5" s="28"/>
      <c r="B5" s="4" t="s">
        <v>1536</v>
      </c>
      <c r="C5" s="4"/>
      <c r="D5" s="4"/>
      <c r="E5" s="4"/>
      <c r="F5" s="4"/>
      <c r="G5" s="4"/>
    </row>
    <row r="6" spans="1:7" ht="13.5" customHeight="1">
      <c r="A6" s="28"/>
      <c r="B6" s="8" t="s">
        <v>12</v>
      </c>
      <c r="C6" s="8"/>
      <c r="D6" s="8"/>
      <c r="E6" s="8"/>
      <c r="F6" s="8"/>
      <c r="G6" s="8"/>
    </row>
    <row r="7" spans="1:7" ht="118.5" customHeight="1">
      <c r="A7" s="208" t="s">
        <v>1061</v>
      </c>
      <c r="B7" s="209" t="s">
        <v>1537</v>
      </c>
      <c r="C7" s="4"/>
      <c r="D7" s="4" t="s">
        <v>158</v>
      </c>
      <c r="E7" s="4" t="s">
        <v>1538</v>
      </c>
      <c r="F7" s="4" t="s">
        <v>1539</v>
      </c>
      <c r="G7" s="4" t="s">
        <v>1540</v>
      </c>
    </row>
    <row r="8" spans="1:7" ht="13.5">
      <c r="A8" s="208"/>
      <c r="B8" s="210" t="s">
        <v>1541</v>
      </c>
      <c r="C8" s="4"/>
      <c r="D8" s="4"/>
      <c r="E8" s="4"/>
      <c r="F8" s="4"/>
      <c r="G8" s="4"/>
    </row>
    <row r="9" spans="1:7" ht="39" customHeight="1">
      <c r="A9" s="208" t="s">
        <v>1107</v>
      </c>
      <c r="B9" s="211" t="s">
        <v>1542</v>
      </c>
      <c r="C9" s="4"/>
      <c r="D9" s="4" t="s">
        <v>158</v>
      </c>
      <c r="E9" s="4" t="s">
        <v>1543</v>
      </c>
      <c r="F9" s="4" t="s">
        <v>1544</v>
      </c>
      <c r="G9" s="4" t="s">
        <v>1545</v>
      </c>
    </row>
    <row r="10" spans="1:7" ht="13.5">
      <c r="A10" s="208"/>
      <c r="B10" s="52" t="s">
        <v>1546</v>
      </c>
      <c r="C10" s="4"/>
      <c r="D10" s="4"/>
      <c r="E10" s="4"/>
      <c r="F10" s="4"/>
      <c r="G10" s="4"/>
    </row>
    <row r="11" spans="1:7" ht="92.25" customHeight="1">
      <c r="A11" s="208" t="s">
        <v>1108</v>
      </c>
      <c r="B11" s="11" t="s">
        <v>1547</v>
      </c>
      <c r="C11" s="4"/>
      <c r="D11" s="4" t="s">
        <v>158</v>
      </c>
      <c r="E11" s="4" t="s">
        <v>1548</v>
      </c>
      <c r="F11" s="4" t="s">
        <v>1549</v>
      </c>
      <c r="G11" s="4" t="s">
        <v>1550</v>
      </c>
    </row>
    <row r="12" spans="1:7" ht="13.5">
      <c r="A12" s="208"/>
      <c r="B12" s="5" t="s">
        <v>1551</v>
      </c>
      <c r="C12" s="4"/>
      <c r="D12" s="4"/>
      <c r="E12" s="4"/>
      <c r="F12" s="4"/>
      <c r="G12" s="4"/>
    </row>
    <row r="13" spans="1:7" ht="53.25">
      <c r="A13" s="212" t="s">
        <v>1109</v>
      </c>
      <c r="B13" s="5" t="s">
        <v>1552</v>
      </c>
      <c r="C13" s="6"/>
      <c r="D13" s="6" t="s">
        <v>158</v>
      </c>
      <c r="E13" s="6" t="s">
        <v>1553</v>
      </c>
      <c r="F13" s="6" t="s">
        <v>1554</v>
      </c>
      <c r="G13" s="7" t="s">
        <v>1555</v>
      </c>
    </row>
    <row r="14" spans="1:7" ht="66">
      <c r="A14" s="212" t="s">
        <v>1110</v>
      </c>
      <c r="B14" s="5" t="s">
        <v>1556</v>
      </c>
      <c r="C14" s="6"/>
      <c r="D14" s="6" t="s">
        <v>158</v>
      </c>
      <c r="E14" s="6" t="s">
        <v>1557</v>
      </c>
      <c r="F14" s="6" t="s">
        <v>1558</v>
      </c>
      <c r="G14" s="7" t="s">
        <v>1559</v>
      </c>
    </row>
    <row r="15" spans="1:7" ht="185.25">
      <c r="A15" s="212" t="s">
        <v>1111</v>
      </c>
      <c r="B15" s="5" t="s">
        <v>1560</v>
      </c>
      <c r="C15" s="6"/>
      <c r="D15" s="6" t="s">
        <v>158</v>
      </c>
      <c r="E15" s="6" t="s">
        <v>1561</v>
      </c>
      <c r="F15" s="6" t="s">
        <v>1562</v>
      </c>
      <c r="G15" s="7" t="s">
        <v>1563</v>
      </c>
    </row>
    <row r="16" spans="1:7" ht="315.75" customHeight="1">
      <c r="A16" s="208" t="s">
        <v>1112</v>
      </c>
      <c r="B16" s="2" t="s">
        <v>1564</v>
      </c>
      <c r="C16" s="4"/>
      <c r="D16" s="4" t="s">
        <v>158</v>
      </c>
      <c r="E16" s="4" t="s">
        <v>1565</v>
      </c>
      <c r="F16" s="4" t="s">
        <v>1566</v>
      </c>
      <c r="G16" s="4" t="s">
        <v>1567</v>
      </c>
    </row>
    <row r="17" spans="1:7" ht="13.5">
      <c r="A17" s="208"/>
      <c r="B17" s="2"/>
      <c r="C17" s="4"/>
      <c r="D17" s="4"/>
      <c r="E17" s="4"/>
      <c r="F17" s="4"/>
      <c r="G17" s="4"/>
    </row>
    <row r="18" spans="1:7" ht="105.75">
      <c r="A18" s="212" t="s">
        <v>1113</v>
      </c>
      <c r="B18" s="5" t="s">
        <v>1568</v>
      </c>
      <c r="C18" s="6"/>
      <c r="D18" s="6"/>
      <c r="E18" s="6" t="s">
        <v>1569</v>
      </c>
      <c r="F18" s="6" t="s">
        <v>1570</v>
      </c>
      <c r="G18" s="7" t="s">
        <v>1571</v>
      </c>
    </row>
    <row r="19" spans="1:7" ht="105.75">
      <c r="A19" s="212" t="s">
        <v>1161</v>
      </c>
      <c r="B19" s="5" t="s">
        <v>1572</v>
      </c>
      <c r="C19" s="6"/>
      <c r="D19" s="6"/>
      <c r="E19" s="6" t="s">
        <v>1569</v>
      </c>
      <c r="F19" s="6" t="s">
        <v>1573</v>
      </c>
      <c r="G19" s="7" t="s">
        <v>1574</v>
      </c>
    </row>
    <row r="20" spans="1:7" ht="27">
      <c r="A20" s="212" t="s">
        <v>1163</v>
      </c>
      <c r="B20" s="5" t="s">
        <v>1575</v>
      </c>
      <c r="C20" s="6"/>
      <c r="D20" s="6"/>
      <c r="E20" s="6" t="s">
        <v>1576</v>
      </c>
      <c r="F20" s="6" t="s">
        <v>1577</v>
      </c>
      <c r="G20" s="7" t="s">
        <v>1578</v>
      </c>
    </row>
    <row r="21" spans="1:7" ht="27">
      <c r="A21" s="91"/>
      <c r="B21" s="92" t="s">
        <v>257</v>
      </c>
      <c r="C21" s="6"/>
      <c r="D21" s="91"/>
      <c r="E21" s="91"/>
      <c r="F21" s="91"/>
      <c r="G21" s="18" t="s">
        <v>1579</v>
      </c>
    </row>
  </sheetData>
  <sheetProtection selectLockedCells="1" selectUnlockedCells="1"/>
  <mergeCells count="28">
    <mergeCell ref="D1:D3"/>
    <mergeCell ref="B5:G5"/>
    <mergeCell ref="B6:G6"/>
    <mergeCell ref="A7:A8"/>
    <mergeCell ref="C7:C8"/>
    <mergeCell ref="D7:D8"/>
    <mergeCell ref="E7:E8"/>
    <mergeCell ref="F7:F8"/>
    <mergeCell ref="G7:G8"/>
    <mergeCell ref="A9:A10"/>
    <mergeCell ref="C9:C10"/>
    <mergeCell ref="D9:D10"/>
    <mergeCell ref="E9:E10"/>
    <mergeCell ref="F9:F10"/>
    <mergeCell ref="G9:G10"/>
    <mergeCell ref="A11:A12"/>
    <mergeCell ref="C11:C12"/>
    <mergeCell ref="D11:D12"/>
    <mergeCell ref="E11:E12"/>
    <mergeCell ref="F11:F12"/>
    <mergeCell ref="G11:G12"/>
    <mergeCell ref="A16:A17"/>
    <mergeCell ref="B16:B17"/>
    <mergeCell ref="C16:C17"/>
    <mergeCell ref="D16:D17"/>
    <mergeCell ref="E16:E17"/>
    <mergeCell ref="F16:F17"/>
    <mergeCell ref="G16:G1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H12"/>
  <sheetViews>
    <sheetView workbookViewId="0" topLeftCell="A1">
      <selection activeCell="K19" sqref="K19"/>
    </sheetView>
  </sheetViews>
  <sheetFormatPr defaultColWidth="9.140625" defaultRowHeight="12.75"/>
  <cols>
    <col min="8" max="8" width="13.28125" style="0" customWidth="1"/>
  </cols>
  <sheetData>
    <row r="1" spans="1:8" ht="78.75" customHeight="1">
      <c r="A1" s="1" t="s">
        <v>0</v>
      </c>
      <c r="B1" s="1" t="s">
        <v>61</v>
      </c>
      <c r="C1" s="1" t="s">
        <v>62</v>
      </c>
      <c r="D1" s="3" t="s">
        <v>63</v>
      </c>
      <c r="E1" s="1" t="s">
        <v>64</v>
      </c>
      <c r="F1" s="24" t="s">
        <v>65</v>
      </c>
      <c r="G1" s="24"/>
      <c r="H1" s="24" t="s">
        <v>66</v>
      </c>
    </row>
    <row r="2" spans="1:8" ht="26.25" customHeight="1">
      <c r="A2" s="11" t="s">
        <v>7</v>
      </c>
      <c r="B2" s="11" t="s">
        <v>67</v>
      </c>
      <c r="C2" s="11" t="s">
        <v>68</v>
      </c>
      <c r="D2" s="10" t="s">
        <v>69</v>
      </c>
      <c r="E2" s="11" t="s">
        <v>70</v>
      </c>
      <c r="F2" s="14" t="s">
        <v>71</v>
      </c>
      <c r="G2" s="14"/>
      <c r="H2" s="14" t="s">
        <v>10</v>
      </c>
    </row>
    <row r="3" spans="1:8" ht="13.5" customHeight="1">
      <c r="A3" s="20"/>
      <c r="B3" s="5" t="s">
        <v>72</v>
      </c>
      <c r="C3" s="20"/>
      <c r="D3" s="20"/>
      <c r="E3" s="5" t="s">
        <v>73</v>
      </c>
      <c r="F3" s="21"/>
      <c r="G3" s="21"/>
      <c r="H3" s="21"/>
    </row>
    <row r="4" spans="1:8" ht="13.5" customHeight="1">
      <c r="A4" s="25" t="s">
        <v>1061</v>
      </c>
      <c r="B4" s="25" t="s">
        <v>1107</v>
      </c>
      <c r="C4" s="25" t="s">
        <v>1108</v>
      </c>
      <c r="D4" s="25" t="s">
        <v>1109</v>
      </c>
      <c r="E4" s="25" t="s">
        <v>1110</v>
      </c>
      <c r="F4" s="26" t="s">
        <v>1111</v>
      </c>
      <c r="G4" s="26"/>
      <c r="H4" s="27" t="s">
        <v>1112</v>
      </c>
    </row>
    <row r="5" spans="1:8" ht="13.5" customHeight="1">
      <c r="A5" s="28"/>
      <c r="B5" s="4" t="s">
        <v>1580</v>
      </c>
      <c r="C5" s="4"/>
      <c r="D5" s="4"/>
      <c r="E5" s="4"/>
      <c r="F5" s="4"/>
      <c r="G5" s="4"/>
      <c r="H5" s="7"/>
    </row>
    <row r="6" spans="1:8" ht="13.5" customHeight="1">
      <c r="A6" s="6"/>
      <c r="B6" s="8" t="s">
        <v>1581</v>
      </c>
      <c r="C6" s="8"/>
      <c r="D6" s="8"/>
      <c r="E6" s="8"/>
      <c r="F6" s="8"/>
      <c r="G6" s="8"/>
      <c r="H6" s="8"/>
    </row>
    <row r="7" spans="1:8" ht="39.75" customHeight="1">
      <c r="A7" s="6" t="s">
        <v>1061</v>
      </c>
      <c r="B7" s="5" t="s">
        <v>1582</v>
      </c>
      <c r="C7" s="6" t="s">
        <v>1583</v>
      </c>
      <c r="D7" s="6" t="s">
        <v>76</v>
      </c>
      <c r="E7" s="6" t="s">
        <v>1584</v>
      </c>
      <c r="F7" s="4" t="s">
        <v>1585</v>
      </c>
      <c r="G7" s="4"/>
      <c r="H7" s="7" t="s">
        <v>1586</v>
      </c>
    </row>
    <row r="8" spans="1:8" ht="13.5" customHeight="1">
      <c r="A8" s="6"/>
      <c r="B8" s="29" t="s">
        <v>82</v>
      </c>
      <c r="C8" s="6"/>
      <c r="D8" s="6"/>
      <c r="E8" s="6"/>
      <c r="F8" s="4"/>
      <c r="G8" s="4"/>
      <c r="H8" s="18" t="s">
        <v>1586</v>
      </c>
    </row>
    <row r="9" spans="1:8" ht="26.25" customHeight="1">
      <c r="A9" s="6"/>
      <c r="B9" s="8" t="s">
        <v>1587</v>
      </c>
      <c r="C9" s="8"/>
      <c r="D9" s="8"/>
      <c r="E9" s="8"/>
      <c r="F9" s="8"/>
      <c r="G9" s="8"/>
      <c r="H9" s="8"/>
    </row>
    <row r="10" spans="1:8" ht="39.75" customHeight="1">
      <c r="A10" s="6" t="s">
        <v>1061</v>
      </c>
      <c r="B10" s="5" t="s">
        <v>1582</v>
      </c>
      <c r="C10" s="6" t="s">
        <v>1583</v>
      </c>
      <c r="D10" s="6" t="s">
        <v>76</v>
      </c>
      <c r="E10" s="6" t="s">
        <v>1584</v>
      </c>
      <c r="F10" s="4" t="s">
        <v>1588</v>
      </c>
      <c r="G10" s="4"/>
      <c r="H10" s="7" t="s">
        <v>1589</v>
      </c>
    </row>
    <row r="11" spans="1:8" ht="13.5" customHeight="1">
      <c r="A11" s="6"/>
      <c r="B11" s="29" t="s">
        <v>82</v>
      </c>
      <c r="C11" s="6"/>
      <c r="D11" s="6"/>
      <c r="E11" s="6"/>
      <c r="F11" s="4"/>
      <c r="G11" s="4"/>
      <c r="H11" s="18" t="s">
        <v>1589</v>
      </c>
    </row>
    <row r="12" spans="1:8" ht="13.5" customHeight="1">
      <c r="A12" s="22"/>
      <c r="B12" s="22"/>
      <c r="C12" s="22"/>
      <c r="D12" s="22"/>
      <c r="E12" s="22"/>
      <c r="F12" s="22"/>
      <c r="G12" s="23" t="s">
        <v>337</v>
      </c>
      <c r="H12" s="18" t="s">
        <v>1590</v>
      </c>
    </row>
  </sheetData>
  <sheetProtection selectLockedCells="1" selectUnlockedCells="1"/>
  <mergeCells count="12">
    <mergeCell ref="F1:G1"/>
    <mergeCell ref="F2:G2"/>
    <mergeCell ref="F3:G3"/>
    <mergeCell ref="F4:G4"/>
    <mergeCell ref="B5:G5"/>
    <mergeCell ref="B6:H6"/>
    <mergeCell ref="F7:G7"/>
    <mergeCell ref="F8:G8"/>
    <mergeCell ref="B9:H9"/>
    <mergeCell ref="F10:G10"/>
    <mergeCell ref="F11:G11"/>
    <mergeCell ref="A12:F1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K14" sqref="K14"/>
    </sheetView>
  </sheetViews>
  <sheetFormatPr defaultColWidth="9.140625" defaultRowHeight="12.75"/>
  <cols>
    <col min="1" max="1" width="3.140625" style="0" customWidth="1"/>
    <col min="2" max="2" width="11.8515625" style="0" customWidth="1"/>
    <col min="3" max="3" width="12.7109375" style="0" customWidth="1"/>
    <col min="4" max="4" width="11.57421875" style="0" customWidth="1"/>
    <col min="8" max="8" width="15.140625" style="0" customWidth="1"/>
  </cols>
  <sheetData>
    <row r="1" spans="1:8" ht="52.5" customHeight="1">
      <c r="A1" s="1" t="s">
        <v>0</v>
      </c>
      <c r="B1" s="1" t="s">
        <v>61</v>
      </c>
      <c r="C1" s="1" t="s">
        <v>62</v>
      </c>
      <c r="D1" s="3" t="s">
        <v>63</v>
      </c>
      <c r="E1" s="1" t="s">
        <v>64</v>
      </c>
      <c r="F1" s="24" t="s">
        <v>65</v>
      </c>
      <c r="G1" s="24"/>
      <c r="H1" s="24" t="s">
        <v>66</v>
      </c>
    </row>
    <row r="2" spans="1:8" ht="26.25" customHeight="1">
      <c r="A2" s="11" t="s">
        <v>7</v>
      </c>
      <c r="B2" s="11" t="s">
        <v>67</v>
      </c>
      <c r="C2" s="11" t="s">
        <v>68</v>
      </c>
      <c r="D2" s="10" t="s">
        <v>69</v>
      </c>
      <c r="E2" s="11" t="s">
        <v>70</v>
      </c>
      <c r="F2" s="14" t="s">
        <v>71</v>
      </c>
      <c r="G2" s="14"/>
      <c r="H2" s="14" t="s">
        <v>10</v>
      </c>
    </row>
    <row r="3" spans="1:8" ht="13.5" customHeight="1">
      <c r="A3" s="20"/>
      <c r="B3" s="5" t="s">
        <v>72</v>
      </c>
      <c r="C3" s="20"/>
      <c r="D3" s="20"/>
      <c r="E3" s="5" t="s">
        <v>73</v>
      </c>
      <c r="F3" s="21"/>
      <c r="G3" s="21"/>
      <c r="H3" s="21"/>
    </row>
    <row r="4" spans="1:8" ht="13.5" customHeight="1">
      <c r="A4" s="25" t="s">
        <v>1061</v>
      </c>
      <c r="B4" s="25" t="s">
        <v>1107</v>
      </c>
      <c r="C4" s="25" t="s">
        <v>1108</v>
      </c>
      <c r="D4" s="25" t="s">
        <v>1109</v>
      </c>
      <c r="E4" s="25" t="s">
        <v>1110</v>
      </c>
      <c r="F4" s="26" t="s">
        <v>1111</v>
      </c>
      <c r="G4" s="26"/>
      <c r="H4" s="27" t="s">
        <v>1112</v>
      </c>
    </row>
    <row r="5" spans="1:8" ht="26.25" customHeight="1">
      <c r="A5" s="28"/>
      <c r="B5" s="4" t="s">
        <v>1591</v>
      </c>
      <c r="C5" s="4"/>
      <c r="D5" s="4"/>
      <c r="E5" s="4"/>
      <c r="F5" s="4"/>
      <c r="G5" s="4"/>
      <c r="H5" s="7"/>
    </row>
    <row r="6" spans="1:8" ht="13.5" customHeight="1">
      <c r="A6" s="6"/>
      <c r="B6" s="8" t="s">
        <v>12</v>
      </c>
      <c r="C6" s="8"/>
      <c r="D6" s="8"/>
      <c r="E6" s="8"/>
      <c r="F6" s="8"/>
      <c r="G6" s="8"/>
      <c r="H6" s="8"/>
    </row>
    <row r="7" spans="1:8" ht="13.5" customHeight="1">
      <c r="A7" s="6" t="s">
        <v>1061</v>
      </c>
      <c r="B7" s="5" t="s">
        <v>75</v>
      </c>
      <c r="C7" s="6" t="s">
        <v>1592</v>
      </c>
      <c r="D7" s="6" t="s">
        <v>76</v>
      </c>
      <c r="E7" s="6" t="s">
        <v>1593</v>
      </c>
      <c r="F7" s="4" t="s">
        <v>1594</v>
      </c>
      <c r="G7" s="4"/>
      <c r="H7" s="7" t="s">
        <v>1595</v>
      </c>
    </row>
    <row r="8" spans="1:8" ht="27" customHeight="1">
      <c r="A8" s="6" t="s">
        <v>1107</v>
      </c>
      <c r="B8" s="5" t="s">
        <v>79</v>
      </c>
      <c r="C8" s="6" t="s">
        <v>1596</v>
      </c>
      <c r="D8" s="6" t="s">
        <v>76</v>
      </c>
      <c r="E8" s="6" t="s">
        <v>1597</v>
      </c>
      <c r="F8" s="4" t="s">
        <v>1598</v>
      </c>
      <c r="G8" s="4"/>
      <c r="H8" s="7" t="s">
        <v>1599</v>
      </c>
    </row>
    <row r="9" spans="1:8" ht="13.5" customHeight="1">
      <c r="A9" s="6"/>
      <c r="B9" s="29" t="s">
        <v>82</v>
      </c>
      <c r="C9" s="6"/>
      <c r="D9" s="6"/>
      <c r="E9" s="6"/>
      <c r="F9" s="4"/>
      <c r="G9" s="4"/>
      <c r="H9" s="18" t="s">
        <v>1600</v>
      </c>
    </row>
    <row r="10" spans="1:8" ht="26.25" customHeight="1">
      <c r="A10" s="6"/>
      <c r="B10" s="8" t="s">
        <v>339</v>
      </c>
      <c r="C10" s="8"/>
      <c r="D10" s="8"/>
      <c r="E10" s="8"/>
      <c r="F10" s="8"/>
      <c r="G10" s="8"/>
      <c r="H10" s="8"/>
    </row>
    <row r="11" spans="1:8" ht="13.5" customHeight="1">
      <c r="A11" s="6" t="s">
        <v>1061</v>
      </c>
      <c r="B11" s="5" t="s">
        <v>75</v>
      </c>
      <c r="C11" s="6" t="s">
        <v>1592</v>
      </c>
      <c r="D11" s="6" t="s">
        <v>76</v>
      </c>
      <c r="E11" s="6" t="s">
        <v>1593</v>
      </c>
      <c r="F11" s="4" t="s">
        <v>1601</v>
      </c>
      <c r="G11" s="4"/>
      <c r="H11" s="7" t="s">
        <v>1602</v>
      </c>
    </row>
    <row r="12" spans="1:8" ht="27" customHeight="1">
      <c r="A12" s="6" t="s">
        <v>1107</v>
      </c>
      <c r="B12" s="5" t="s">
        <v>79</v>
      </c>
      <c r="C12" s="6" t="s">
        <v>1596</v>
      </c>
      <c r="D12" s="6" t="s">
        <v>76</v>
      </c>
      <c r="E12" s="6" t="s">
        <v>1597</v>
      </c>
      <c r="F12" s="4" t="s">
        <v>1603</v>
      </c>
      <c r="G12" s="4"/>
      <c r="H12" s="7" t="s">
        <v>1604</v>
      </c>
    </row>
    <row r="13" spans="1:8" ht="13.5" customHeight="1">
      <c r="A13" s="6"/>
      <c r="B13" s="29" t="s">
        <v>82</v>
      </c>
      <c r="C13" s="6"/>
      <c r="D13" s="6"/>
      <c r="E13" s="6"/>
      <c r="F13" s="4"/>
      <c r="G13" s="4"/>
      <c r="H13" s="18" t="s">
        <v>1605</v>
      </c>
    </row>
    <row r="14" spans="1:8" ht="13.5" customHeight="1">
      <c r="A14" s="22"/>
      <c r="B14" s="22"/>
      <c r="C14" s="22"/>
      <c r="D14" s="22"/>
      <c r="E14" s="22"/>
      <c r="F14" s="22"/>
      <c r="G14" s="23" t="s">
        <v>59</v>
      </c>
      <c r="H14" s="18" t="s">
        <v>1606</v>
      </c>
    </row>
  </sheetData>
  <sheetProtection selectLockedCells="1" selectUnlockedCells="1"/>
  <mergeCells count="14">
    <mergeCell ref="F1:G1"/>
    <mergeCell ref="F2:G2"/>
    <mergeCell ref="F3:G3"/>
    <mergeCell ref="F4:G4"/>
    <mergeCell ref="B5:G5"/>
    <mergeCell ref="B6:H6"/>
    <mergeCell ref="F7:G7"/>
    <mergeCell ref="F8:G8"/>
    <mergeCell ref="F9:G9"/>
    <mergeCell ref="B10:H10"/>
    <mergeCell ref="F11:G11"/>
    <mergeCell ref="F12:G12"/>
    <mergeCell ref="F13:G13"/>
    <mergeCell ref="A14:F1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18"/>
  <sheetViews>
    <sheetView workbookViewId="0" topLeftCell="A1">
      <selection activeCell="I14" sqref="I14"/>
    </sheetView>
  </sheetViews>
  <sheetFormatPr defaultColWidth="9.140625" defaultRowHeight="12.75"/>
  <cols>
    <col min="1" max="1" width="3.7109375" style="0" customWidth="1"/>
    <col min="2" max="2" width="15.00390625" style="0" customWidth="1"/>
    <col min="3" max="3" width="11.140625" style="0" customWidth="1"/>
    <col min="4" max="4" width="12.140625" style="0" customWidth="1"/>
    <col min="5" max="5" width="12.28125" style="0" customWidth="1"/>
    <col min="8" max="8" width="14.8515625" style="0" customWidth="1"/>
  </cols>
  <sheetData>
    <row r="1" spans="1:8" ht="52.5" customHeight="1">
      <c r="A1" s="1" t="s">
        <v>0</v>
      </c>
      <c r="B1" s="1" t="s">
        <v>61</v>
      </c>
      <c r="C1" s="1" t="s">
        <v>62</v>
      </c>
      <c r="D1" s="3" t="s">
        <v>63</v>
      </c>
      <c r="E1" s="1" t="s">
        <v>64</v>
      </c>
      <c r="F1" s="24" t="s">
        <v>65</v>
      </c>
      <c r="G1" s="24"/>
      <c r="H1" s="24" t="s">
        <v>66</v>
      </c>
    </row>
    <row r="2" spans="1:8" ht="12.75" customHeight="1">
      <c r="A2" s="11" t="s">
        <v>7</v>
      </c>
      <c r="B2" s="11" t="s">
        <v>67</v>
      </c>
      <c r="C2" s="11" t="s">
        <v>68</v>
      </c>
      <c r="D2" s="10" t="s">
        <v>69</v>
      </c>
      <c r="E2" s="11" t="s">
        <v>70</v>
      </c>
      <c r="F2" s="14" t="s">
        <v>71</v>
      </c>
      <c r="G2" s="14"/>
      <c r="H2" s="14" t="s">
        <v>10</v>
      </c>
    </row>
    <row r="3" spans="1:8" ht="13.5" customHeight="1">
      <c r="A3" s="20"/>
      <c r="B3" s="5" t="s">
        <v>72</v>
      </c>
      <c r="C3" s="20"/>
      <c r="D3" s="20"/>
      <c r="E3" s="5" t="s">
        <v>73</v>
      </c>
      <c r="F3" s="21"/>
      <c r="G3" s="21"/>
      <c r="H3" s="21"/>
    </row>
    <row r="4" spans="1:8" ht="13.5" customHeight="1">
      <c r="A4" s="25">
        <v>1</v>
      </c>
      <c r="B4" s="25">
        <v>2</v>
      </c>
      <c r="C4" s="25">
        <v>3</v>
      </c>
      <c r="D4" s="25">
        <v>4</v>
      </c>
      <c r="E4" s="25">
        <v>5</v>
      </c>
      <c r="F4" s="26">
        <v>6</v>
      </c>
      <c r="G4" s="26"/>
      <c r="H4" s="27">
        <v>7</v>
      </c>
    </row>
    <row r="5" spans="1:8" ht="26.25" customHeight="1">
      <c r="A5" s="28"/>
      <c r="B5" s="2" t="s">
        <v>74</v>
      </c>
      <c r="C5" s="2"/>
      <c r="D5" s="2"/>
      <c r="E5" s="2"/>
      <c r="F5" s="2"/>
      <c r="G5" s="2"/>
      <c r="H5" s="7"/>
    </row>
    <row r="6" spans="1:8" ht="13.5" customHeight="1">
      <c r="A6" s="6"/>
      <c r="B6" s="8" t="s">
        <v>12</v>
      </c>
      <c r="C6" s="8"/>
      <c r="D6" s="8"/>
      <c r="E6" s="8"/>
      <c r="F6" s="8"/>
      <c r="G6" s="8"/>
      <c r="H6" s="7"/>
    </row>
    <row r="7" spans="1:8" ht="13.5" customHeight="1">
      <c r="A7" s="6">
        <v>1</v>
      </c>
      <c r="B7" s="5" t="s">
        <v>75</v>
      </c>
      <c r="C7" s="9">
        <v>911310</v>
      </c>
      <c r="D7" s="6" t="s">
        <v>76</v>
      </c>
      <c r="E7" s="6" t="s">
        <v>77</v>
      </c>
      <c r="F7" s="4">
        <v>125</v>
      </c>
      <c r="G7" s="4"/>
      <c r="H7" s="7" t="s">
        <v>78</v>
      </c>
    </row>
    <row r="8" spans="1:8" ht="13.5" customHeight="1">
      <c r="A8" s="6">
        <v>2</v>
      </c>
      <c r="B8" s="5" t="s">
        <v>79</v>
      </c>
      <c r="C8" s="9">
        <v>911410</v>
      </c>
      <c r="D8" s="6" t="s">
        <v>76</v>
      </c>
      <c r="E8" s="6" t="s">
        <v>80</v>
      </c>
      <c r="F8" s="4">
        <v>180</v>
      </c>
      <c r="G8" s="4"/>
      <c r="H8" s="7" t="s">
        <v>81</v>
      </c>
    </row>
    <row r="9" spans="1:8" ht="13.5" customHeight="1">
      <c r="A9" s="6"/>
      <c r="B9" s="29" t="s">
        <v>82</v>
      </c>
      <c r="C9" s="6"/>
      <c r="D9" s="6"/>
      <c r="E9" s="6"/>
      <c r="F9" s="4"/>
      <c r="G9" s="4"/>
      <c r="H9" s="18">
        <v>5385</v>
      </c>
    </row>
    <row r="10" spans="1:8" ht="13.5" customHeight="1">
      <c r="A10" s="6"/>
      <c r="B10" s="8" t="s">
        <v>83</v>
      </c>
      <c r="C10" s="8"/>
      <c r="D10" s="8"/>
      <c r="E10" s="8"/>
      <c r="F10" s="8"/>
      <c r="G10" s="8"/>
      <c r="H10" s="30"/>
    </row>
    <row r="11" spans="1:8" ht="13.5" customHeight="1">
      <c r="A11" s="6">
        <v>1</v>
      </c>
      <c r="B11" s="5" t="s">
        <v>75</v>
      </c>
      <c r="C11" s="9">
        <v>911310</v>
      </c>
      <c r="D11" s="6" t="s">
        <v>76</v>
      </c>
      <c r="E11" s="6" t="s">
        <v>77</v>
      </c>
      <c r="F11" s="4">
        <v>3050</v>
      </c>
      <c r="G11" s="4"/>
      <c r="H11" s="7" t="s">
        <v>84</v>
      </c>
    </row>
    <row r="12" spans="1:8" ht="13.5" customHeight="1">
      <c r="A12" s="6">
        <v>2</v>
      </c>
      <c r="B12" s="5" t="s">
        <v>79</v>
      </c>
      <c r="C12" s="9">
        <v>911410</v>
      </c>
      <c r="D12" s="6" t="s">
        <v>76</v>
      </c>
      <c r="E12" s="6" t="s">
        <v>80</v>
      </c>
      <c r="F12" s="4">
        <v>4750</v>
      </c>
      <c r="G12" s="4"/>
      <c r="H12" s="7" t="s">
        <v>85</v>
      </c>
    </row>
    <row r="13" spans="1:8" ht="13.5" customHeight="1">
      <c r="A13" s="6"/>
      <c r="B13" s="29" t="s">
        <v>82</v>
      </c>
      <c r="C13" s="6"/>
      <c r="D13" s="6"/>
      <c r="E13" s="6"/>
      <c r="F13" s="4"/>
      <c r="G13" s="4"/>
      <c r="H13" s="18" t="s">
        <v>86</v>
      </c>
    </row>
    <row r="14" spans="1:8" ht="13.5" customHeight="1">
      <c r="A14" s="6"/>
      <c r="B14" s="8" t="s">
        <v>87</v>
      </c>
      <c r="C14" s="8"/>
      <c r="D14" s="8"/>
      <c r="E14" s="8"/>
      <c r="F14" s="8"/>
      <c r="G14" s="8"/>
      <c r="H14" s="30"/>
    </row>
    <row r="15" spans="1:8" ht="13.5" customHeight="1">
      <c r="A15" s="6">
        <v>1</v>
      </c>
      <c r="B15" s="5" t="s">
        <v>75</v>
      </c>
      <c r="C15" s="9">
        <v>911310</v>
      </c>
      <c r="D15" s="6" t="s">
        <v>76</v>
      </c>
      <c r="E15" s="6" t="s">
        <v>77</v>
      </c>
      <c r="F15" s="4">
        <v>24</v>
      </c>
      <c r="G15" s="4"/>
      <c r="H15" s="7" t="s">
        <v>88</v>
      </c>
    </row>
    <row r="16" spans="1:8" ht="13.5" customHeight="1">
      <c r="A16" s="6">
        <v>2</v>
      </c>
      <c r="B16" s="5" t="s">
        <v>79</v>
      </c>
      <c r="C16" s="9">
        <v>911410</v>
      </c>
      <c r="D16" s="6" t="s">
        <v>76</v>
      </c>
      <c r="E16" s="6" t="s">
        <v>80</v>
      </c>
      <c r="F16" s="4">
        <v>33</v>
      </c>
      <c r="G16" s="4"/>
      <c r="H16" s="7" t="s">
        <v>89</v>
      </c>
    </row>
    <row r="17" spans="1:8" ht="13.5" customHeight="1">
      <c r="A17" s="6"/>
      <c r="B17" s="29" t="s">
        <v>82</v>
      </c>
      <c r="C17" s="6"/>
      <c r="D17" s="6"/>
      <c r="E17" s="6"/>
      <c r="F17" s="4"/>
      <c r="G17" s="4"/>
      <c r="H17" s="18" t="s">
        <v>90</v>
      </c>
    </row>
    <row r="18" spans="1:8" ht="13.5" customHeight="1">
      <c r="A18" s="22"/>
      <c r="B18" s="22"/>
      <c r="C18" s="22"/>
      <c r="D18" s="22"/>
      <c r="E18" s="22"/>
      <c r="F18" s="22"/>
      <c r="G18" s="23" t="s">
        <v>59</v>
      </c>
      <c r="H18" s="18" t="s">
        <v>91</v>
      </c>
    </row>
  </sheetData>
  <sheetProtection selectLockedCells="1" selectUnlockedCells="1"/>
  <mergeCells count="18">
    <mergeCell ref="F1:G1"/>
    <mergeCell ref="F2:G2"/>
    <mergeCell ref="F3:G3"/>
    <mergeCell ref="F4:G4"/>
    <mergeCell ref="B5:G5"/>
    <mergeCell ref="B6:G6"/>
    <mergeCell ref="F7:G7"/>
    <mergeCell ref="F8:G8"/>
    <mergeCell ref="F9:G9"/>
    <mergeCell ref="B10:G10"/>
    <mergeCell ref="F11:G11"/>
    <mergeCell ref="F12:G12"/>
    <mergeCell ref="F13:G13"/>
    <mergeCell ref="B14:G14"/>
    <mergeCell ref="F15:G15"/>
    <mergeCell ref="F16:G16"/>
    <mergeCell ref="F17:G17"/>
    <mergeCell ref="A18:F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E26"/>
  <sheetViews>
    <sheetView workbookViewId="0" topLeftCell="A25">
      <selection activeCell="B46" sqref="B46"/>
    </sheetView>
  </sheetViews>
  <sheetFormatPr defaultColWidth="9.140625" defaultRowHeight="12.75"/>
  <cols>
    <col min="1" max="1" width="5.7109375" style="0" customWidth="1"/>
    <col min="2" max="2" width="26.7109375" style="0" customWidth="1"/>
    <col min="4" max="4" width="11.00390625" style="0" customWidth="1"/>
    <col min="5" max="5" width="11.28125" style="0" customWidth="1"/>
  </cols>
  <sheetData>
    <row r="1" spans="1:5" ht="13.5">
      <c r="A1" s="33" t="s">
        <v>1099</v>
      </c>
      <c r="B1" s="33" t="s">
        <v>1607</v>
      </c>
      <c r="C1" s="33" t="s">
        <v>1059</v>
      </c>
      <c r="D1" s="33" t="s">
        <v>465</v>
      </c>
      <c r="E1" s="4" t="s">
        <v>466</v>
      </c>
    </row>
    <row r="2" spans="1:5" ht="78.75" customHeight="1">
      <c r="A2" s="4">
        <v>1</v>
      </c>
      <c r="B2" s="11" t="s">
        <v>1608</v>
      </c>
      <c r="C2" s="10" t="s">
        <v>1061</v>
      </c>
      <c r="D2" s="4" t="s">
        <v>1609</v>
      </c>
      <c r="E2" s="4" t="s">
        <v>1609</v>
      </c>
    </row>
    <row r="3" spans="1:5" ht="12.75">
      <c r="A3" s="4"/>
      <c r="B3" s="11"/>
      <c r="C3" s="11"/>
      <c r="D3" s="4"/>
      <c r="E3" s="4"/>
    </row>
    <row r="4" spans="1:5" ht="52.5">
      <c r="A4" s="4"/>
      <c r="B4" s="11" t="s">
        <v>1610</v>
      </c>
      <c r="C4" s="11"/>
      <c r="D4" s="4"/>
      <c r="E4" s="4"/>
    </row>
    <row r="5" spans="1:5" ht="26.25">
      <c r="A5" s="4"/>
      <c r="B5" s="11" t="s">
        <v>1611</v>
      </c>
      <c r="C5" s="11"/>
      <c r="D5" s="4"/>
      <c r="E5" s="4"/>
    </row>
    <row r="6" spans="1:5" ht="12.75">
      <c r="A6" s="4"/>
      <c r="B6" s="11"/>
      <c r="C6" s="10" t="s">
        <v>1061</v>
      </c>
      <c r="D6" s="4"/>
      <c r="E6" s="4"/>
    </row>
    <row r="7" spans="1:5" ht="26.25">
      <c r="A7" s="4"/>
      <c r="B7" s="11" t="s">
        <v>1612</v>
      </c>
      <c r="C7" s="11"/>
      <c r="D7" s="4"/>
      <c r="E7" s="4"/>
    </row>
    <row r="8" spans="1:5" ht="26.25">
      <c r="A8" s="4"/>
      <c r="B8" s="11" t="s">
        <v>1613</v>
      </c>
      <c r="C8" s="10" t="s">
        <v>1061</v>
      </c>
      <c r="D8" s="4"/>
      <c r="E8" s="4"/>
    </row>
    <row r="9" spans="1:5" ht="12.75">
      <c r="A9" s="4"/>
      <c r="B9" s="11" t="s">
        <v>1614</v>
      </c>
      <c r="C9" s="10" t="s">
        <v>1061</v>
      </c>
      <c r="D9" s="4"/>
      <c r="E9" s="4"/>
    </row>
    <row r="10" spans="1:5" ht="39">
      <c r="A10" s="4"/>
      <c r="B10" s="11" t="s">
        <v>1615</v>
      </c>
      <c r="C10" s="11"/>
      <c r="D10" s="4"/>
      <c r="E10" s="4"/>
    </row>
    <row r="11" spans="1:5" ht="39">
      <c r="A11" s="4"/>
      <c r="B11" s="11" t="s">
        <v>1616</v>
      </c>
      <c r="C11" s="11"/>
      <c r="D11" s="4"/>
      <c r="E11" s="4"/>
    </row>
    <row r="12" spans="1:5" ht="39">
      <c r="A12" s="4"/>
      <c r="B12" s="11" t="s">
        <v>1617</v>
      </c>
      <c r="C12" s="11"/>
      <c r="D12" s="4"/>
      <c r="E12" s="4"/>
    </row>
    <row r="13" spans="1:5" ht="26.25">
      <c r="A13" s="4"/>
      <c r="B13" s="11" t="s">
        <v>1618</v>
      </c>
      <c r="C13" s="11"/>
      <c r="D13" s="4"/>
      <c r="E13" s="4"/>
    </row>
    <row r="14" spans="1:5" ht="12.75">
      <c r="A14" s="4"/>
      <c r="B14" s="11" t="s">
        <v>1619</v>
      </c>
      <c r="C14" s="11"/>
      <c r="D14" s="4"/>
      <c r="E14" s="4"/>
    </row>
    <row r="15" spans="1:5" ht="26.25">
      <c r="A15" s="4"/>
      <c r="B15" s="11" t="s">
        <v>1620</v>
      </c>
      <c r="C15" s="11"/>
      <c r="D15" s="4"/>
      <c r="E15" s="4"/>
    </row>
    <row r="16" spans="1:5" ht="12.75">
      <c r="A16" s="4"/>
      <c r="B16" s="11"/>
      <c r="C16" s="11"/>
      <c r="D16" s="4"/>
      <c r="E16" s="4"/>
    </row>
    <row r="17" spans="1:5" ht="26.25">
      <c r="A17" s="4"/>
      <c r="B17" s="19" t="s">
        <v>1621</v>
      </c>
      <c r="C17" s="11"/>
      <c r="D17" s="4"/>
      <c r="E17" s="4"/>
    </row>
    <row r="18" spans="1:5" ht="26.25">
      <c r="A18" s="4"/>
      <c r="B18" s="213" t="s">
        <v>1079</v>
      </c>
      <c r="C18" s="11"/>
      <c r="D18" s="4"/>
      <c r="E18" s="4"/>
    </row>
    <row r="19" spans="1:5" ht="39">
      <c r="A19" s="4"/>
      <c r="B19" s="11" t="s">
        <v>1622</v>
      </c>
      <c r="C19" s="10"/>
      <c r="D19" s="4"/>
      <c r="E19" s="4"/>
    </row>
    <row r="20" spans="1:5" ht="12.75">
      <c r="A20" s="4"/>
      <c r="B20" s="11" t="s">
        <v>1623</v>
      </c>
      <c r="C20" s="10" t="s">
        <v>1061</v>
      </c>
      <c r="D20" s="4"/>
      <c r="E20" s="4"/>
    </row>
    <row r="21" spans="1:5" ht="12.75">
      <c r="A21" s="4"/>
      <c r="B21" s="11" t="s">
        <v>1624</v>
      </c>
      <c r="C21" s="64"/>
      <c r="D21" s="4"/>
      <c r="E21" s="4"/>
    </row>
    <row r="22" spans="1:5" ht="12.75">
      <c r="A22" s="4"/>
      <c r="B22" s="11" t="s">
        <v>1625</v>
      </c>
      <c r="C22" s="64"/>
      <c r="D22" s="4"/>
      <c r="E22" s="4"/>
    </row>
    <row r="23" spans="1:5" ht="26.25">
      <c r="A23" s="4"/>
      <c r="B23" s="11" t="s">
        <v>1626</v>
      </c>
      <c r="C23" s="64"/>
      <c r="D23" s="4"/>
      <c r="E23" s="4"/>
    </row>
    <row r="24" spans="1:5" ht="12.75">
      <c r="A24" s="4"/>
      <c r="B24" s="11" t="s">
        <v>1627</v>
      </c>
      <c r="C24" s="64"/>
      <c r="D24" s="4"/>
      <c r="E24" s="4"/>
    </row>
    <row r="25" spans="1:5" ht="27">
      <c r="A25" s="4"/>
      <c r="B25" s="5" t="s">
        <v>1628</v>
      </c>
      <c r="C25" s="20"/>
      <c r="D25" s="4"/>
      <c r="E25" s="4"/>
    </row>
    <row r="26" spans="1:5" ht="13.5">
      <c r="A26" s="6"/>
      <c r="B26" s="5"/>
      <c r="C26" s="6"/>
      <c r="D26" s="214" t="s">
        <v>37</v>
      </c>
      <c r="E26" s="18" t="s">
        <v>1629</v>
      </c>
    </row>
  </sheetData>
  <sheetProtection selectLockedCells="1" selectUnlockedCells="1"/>
  <mergeCells count="3">
    <mergeCell ref="A2:A25"/>
    <mergeCell ref="D2:D25"/>
    <mergeCell ref="E2:E2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H31"/>
  <sheetViews>
    <sheetView workbookViewId="0" topLeftCell="A16">
      <selection activeCell="I38" sqref="I38"/>
    </sheetView>
  </sheetViews>
  <sheetFormatPr defaultColWidth="9.140625" defaultRowHeight="12.75"/>
  <cols>
    <col min="1" max="1" width="4.57421875" style="0" customWidth="1"/>
    <col min="2" max="2" width="15.28125" style="0" customWidth="1"/>
    <col min="4" max="4" width="11.7109375" style="0" customWidth="1"/>
    <col min="5" max="5" width="7.8515625" style="0" customWidth="1"/>
    <col min="6" max="6" width="7.7109375" style="0" customWidth="1"/>
    <col min="7" max="7" width="14.7109375" style="0" customWidth="1"/>
    <col min="8" max="8" width="17.140625" style="0" customWidth="1"/>
  </cols>
  <sheetData>
    <row r="1" spans="1:8" ht="39.75" customHeight="1">
      <c r="A1" s="33" t="s">
        <v>1055</v>
      </c>
      <c r="B1" s="33" t="s">
        <v>1056</v>
      </c>
      <c r="C1" s="4" t="s">
        <v>1057</v>
      </c>
      <c r="D1" s="4"/>
      <c r="E1" s="33" t="s">
        <v>1058</v>
      </c>
      <c r="F1" s="33" t="s">
        <v>1059</v>
      </c>
      <c r="G1" s="33" t="s">
        <v>1060</v>
      </c>
      <c r="H1" s="4" t="s">
        <v>466</v>
      </c>
    </row>
    <row r="2" spans="1:8" ht="78.75" customHeight="1">
      <c r="A2" s="2">
        <v>1</v>
      </c>
      <c r="B2" s="2" t="s">
        <v>1630</v>
      </c>
      <c r="C2" s="24" t="s">
        <v>1063</v>
      </c>
      <c r="D2" s="24"/>
      <c r="E2" s="4" t="s">
        <v>1064</v>
      </c>
      <c r="F2" s="4">
        <v>1</v>
      </c>
      <c r="G2" s="215">
        <v>110000</v>
      </c>
      <c r="H2" s="201">
        <v>110000</v>
      </c>
    </row>
    <row r="3" spans="1:8" ht="26.25" customHeight="1">
      <c r="A3" s="2"/>
      <c r="B3" s="2"/>
      <c r="C3" s="16" t="s">
        <v>1067</v>
      </c>
      <c r="D3" s="16"/>
      <c r="E3" s="4"/>
      <c r="F3" s="4"/>
      <c r="G3" s="215"/>
      <c r="H3" s="201"/>
    </row>
    <row r="4" spans="1:8" ht="105.75">
      <c r="A4" s="2"/>
      <c r="B4" s="2"/>
      <c r="C4" s="5" t="s">
        <v>1068</v>
      </c>
      <c r="D4" s="202" t="s">
        <v>1069</v>
      </c>
      <c r="E4" s="4"/>
      <c r="F4" s="4"/>
      <c r="G4" s="215"/>
      <c r="H4" s="201"/>
    </row>
    <row r="5" spans="1:8" ht="27">
      <c r="A5" s="2"/>
      <c r="B5" s="2"/>
      <c r="C5" s="5" t="s">
        <v>1070</v>
      </c>
      <c r="D5" s="202"/>
      <c r="E5" s="4"/>
      <c r="F5" s="4"/>
      <c r="G5" s="215"/>
      <c r="H5" s="201"/>
    </row>
    <row r="6" spans="1:8" ht="66">
      <c r="A6" s="2"/>
      <c r="B6" s="2"/>
      <c r="C6" s="5" t="s">
        <v>1071</v>
      </c>
      <c r="D6" s="202" t="s">
        <v>1072</v>
      </c>
      <c r="E6" s="4"/>
      <c r="F6" s="4"/>
      <c r="G6" s="215"/>
      <c r="H6" s="201"/>
    </row>
    <row r="7" spans="1:8" ht="27">
      <c r="A7" s="2"/>
      <c r="B7" s="2"/>
      <c r="C7" s="5" t="s">
        <v>1073</v>
      </c>
      <c r="D7" s="202" t="s">
        <v>1074</v>
      </c>
      <c r="E7" s="4"/>
      <c r="F7" s="4"/>
      <c r="G7" s="215"/>
      <c r="H7" s="201"/>
    </row>
    <row r="8" spans="1:8" ht="27">
      <c r="A8" s="2"/>
      <c r="B8" s="2"/>
      <c r="C8" s="5" t="s">
        <v>1075</v>
      </c>
      <c r="D8" s="202" t="s">
        <v>1074</v>
      </c>
      <c r="E8" s="4"/>
      <c r="F8" s="4"/>
      <c r="G8" s="215"/>
      <c r="H8" s="201"/>
    </row>
    <row r="9" spans="1:8" ht="79.5">
      <c r="A9" s="2"/>
      <c r="B9" s="2"/>
      <c r="C9" s="5" t="s">
        <v>1076</v>
      </c>
      <c r="D9" s="202" t="s">
        <v>1069</v>
      </c>
      <c r="E9" s="4"/>
      <c r="F9" s="4"/>
      <c r="G9" s="215"/>
      <c r="H9" s="201"/>
    </row>
    <row r="10" spans="1:8" ht="66">
      <c r="A10" s="2"/>
      <c r="B10" s="2"/>
      <c r="C10" s="5" t="s">
        <v>1077</v>
      </c>
      <c r="D10" s="202" t="s">
        <v>1074</v>
      </c>
      <c r="E10" s="4"/>
      <c r="F10" s="4"/>
      <c r="G10" s="215"/>
      <c r="H10" s="201"/>
    </row>
    <row r="11" spans="1:8" ht="53.25">
      <c r="A11" s="2"/>
      <c r="B11" s="2"/>
      <c r="C11" s="5" t="s">
        <v>1078</v>
      </c>
      <c r="D11" s="202" t="s">
        <v>1074</v>
      </c>
      <c r="E11" s="4"/>
      <c r="F11" s="4"/>
      <c r="G11" s="215"/>
      <c r="H11" s="201"/>
    </row>
    <row r="12" spans="1:8" ht="66">
      <c r="A12" s="2"/>
      <c r="B12" s="2"/>
      <c r="C12" s="11" t="s">
        <v>1079</v>
      </c>
      <c r="D12" s="203" t="s">
        <v>1074</v>
      </c>
      <c r="E12" s="4"/>
      <c r="F12" s="4"/>
      <c r="G12" s="215"/>
      <c r="H12" s="201"/>
    </row>
    <row r="13" spans="1:8" ht="26.25" customHeight="1">
      <c r="A13" s="2"/>
      <c r="B13" s="2"/>
      <c r="C13" s="14" t="s">
        <v>1080</v>
      </c>
      <c r="D13" s="14"/>
      <c r="E13" s="4"/>
      <c r="F13" s="4"/>
      <c r="G13" s="215"/>
      <c r="H13" s="201"/>
    </row>
    <row r="14" spans="1:8" ht="26.25" customHeight="1">
      <c r="A14" s="2"/>
      <c r="B14" s="2"/>
      <c r="C14" s="14" t="s">
        <v>1081</v>
      </c>
      <c r="D14" s="14"/>
      <c r="E14" s="4"/>
      <c r="F14" s="4"/>
      <c r="G14" s="215"/>
      <c r="H14" s="201"/>
    </row>
    <row r="15" spans="1:8" ht="26.25" customHeight="1">
      <c r="A15" s="2"/>
      <c r="B15" s="2"/>
      <c r="C15" s="14" t="s">
        <v>1082</v>
      </c>
      <c r="D15" s="14"/>
      <c r="E15" s="4"/>
      <c r="F15" s="4"/>
      <c r="G15" s="215"/>
      <c r="H15" s="201"/>
    </row>
    <row r="16" spans="1:8" ht="26.25" customHeight="1">
      <c r="A16" s="2"/>
      <c r="B16" s="2"/>
      <c r="C16" s="14" t="s">
        <v>1083</v>
      </c>
      <c r="D16" s="14"/>
      <c r="E16" s="4"/>
      <c r="F16" s="4"/>
      <c r="G16" s="215"/>
      <c r="H16" s="201"/>
    </row>
    <row r="17" spans="1:8" ht="12.75" customHeight="1">
      <c r="A17" s="2"/>
      <c r="B17" s="2"/>
      <c r="C17" s="14" t="s">
        <v>1084</v>
      </c>
      <c r="D17" s="14"/>
      <c r="E17" s="4"/>
      <c r="F17" s="4"/>
      <c r="G17" s="215"/>
      <c r="H17" s="201"/>
    </row>
    <row r="18" spans="1:8" ht="26.25" customHeight="1">
      <c r="A18" s="2"/>
      <c r="B18" s="2"/>
      <c r="C18" s="14" t="s">
        <v>1085</v>
      </c>
      <c r="D18" s="14"/>
      <c r="E18" s="4"/>
      <c r="F18" s="4"/>
      <c r="G18" s="215"/>
      <c r="H18" s="201"/>
    </row>
    <row r="19" spans="1:8" ht="26.25" customHeight="1">
      <c r="A19" s="2"/>
      <c r="B19" s="2"/>
      <c r="C19" s="14" t="s">
        <v>1086</v>
      </c>
      <c r="D19" s="14"/>
      <c r="E19" s="4"/>
      <c r="F19" s="4"/>
      <c r="G19" s="215"/>
      <c r="H19" s="201"/>
    </row>
    <row r="20" spans="1:8" ht="12.75" customHeight="1">
      <c r="A20" s="2"/>
      <c r="B20" s="2"/>
      <c r="C20" s="14" t="s">
        <v>1087</v>
      </c>
      <c r="D20" s="14"/>
      <c r="E20" s="4"/>
      <c r="F20" s="4"/>
      <c r="G20" s="215"/>
      <c r="H20" s="201"/>
    </row>
    <row r="21" spans="1:8" ht="12.75" customHeight="1">
      <c r="A21" s="2"/>
      <c r="B21" s="2"/>
      <c r="C21" s="14" t="s">
        <v>1088</v>
      </c>
      <c r="D21" s="14"/>
      <c r="E21" s="4"/>
      <c r="F21" s="4"/>
      <c r="G21" s="215"/>
      <c r="H21" s="201"/>
    </row>
    <row r="22" spans="1:8" ht="26.25" customHeight="1">
      <c r="A22" s="2"/>
      <c r="B22" s="2"/>
      <c r="C22" s="14" t="s">
        <v>1089</v>
      </c>
      <c r="D22" s="14"/>
      <c r="E22" s="4"/>
      <c r="F22" s="4"/>
      <c r="G22" s="215"/>
      <c r="H22" s="201"/>
    </row>
    <row r="23" spans="1:8" ht="26.25" customHeight="1">
      <c r="A23" s="2"/>
      <c r="B23" s="2"/>
      <c r="C23" s="14" t="s">
        <v>1090</v>
      </c>
      <c r="D23" s="14"/>
      <c r="E23" s="4"/>
      <c r="F23" s="4"/>
      <c r="G23" s="215"/>
      <c r="H23" s="201"/>
    </row>
    <row r="24" spans="1:8" ht="26.25" customHeight="1">
      <c r="A24" s="2"/>
      <c r="B24" s="2"/>
      <c r="C24" s="14" t="s">
        <v>1091</v>
      </c>
      <c r="D24" s="14"/>
      <c r="E24" s="4"/>
      <c r="F24" s="4"/>
      <c r="G24" s="215"/>
      <c r="H24" s="201"/>
    </row>
    <row r="25" spans="1:8" ht="12.75" customHeight="1">
      <c r="A25" s="2"/>
      <c r="B25" s="2"/>
      <c r="C25" s="14" t="s">
        <v>1092</v>
      </c>
      <c r="D25" s="14"/>
      <c r="E25" s="4"/>
      <c r="F25" s="4"/>
      <c r="G25" s="215"/>
      <c r="H25" s="201"/>
    </row>
    <row r="26" spans="1:8" ht="39" customHeight="1">
      <c r="A26" s="2"/>
      <c r="B26" s="2"/>
      <c r="C26" s="14" t="s">
        <v>1093</v>
      </c>
      <c r="D26" s="14"/>
      <c r="E26" s="4"/>
      <c r="F26" s="4"/>
      <c r="G26" s="215"/>
      <c r="H26" s="201"/>
    </row>
    <row r="27" spans="1:8" ht="12.75" customHeight="1">
      <c r="A27" s="2"/>
      <c r="B27" s="2"/>
      <c r="C27" s="14" t="s">
        <v>1094</v>
      </c>
      <c r="D27" s="14"/>
      <c r="E27" s="4"/>
      <c r="F27" s="4"/>
      <c r="G27" s="215"/>
      <c r="H27" s="201"/>
    </row>
    <row r="28" spans="1:8" ht="26.25" customHeight="1">
      <c r="A28" s="2"/>
      <c r="B28" s="2"/>
      <c r="C28" s="14" t="s">
        <v>1095</v>
      </c>
      <c r="D28" s="14"/>
      <c r="E28" s="4"/>
      <c r="F28" s="4"/>
      <c r="G28" s="215"/>
      <c r="H28" s="201"/>
    </row>
    <row r="29" spans="1:8" ht="12.75" customHeight="1">
      <c r="A29" s="2"/>
      <c r="B29" s="2"/>
      <c r="C29" s="14" t="s">
        <v>1096</v>
      </c>
      <c r="D29" s="14"/>
      <c r="E29" s="4"/>
      <c r="F29" s="4"/>
      <c r="G29" s="215"/>
      <c r="H29" s="201"/>
    </row>
    <row r="30" spans="1:8" ht="13.5" customHeight="1">
      <c r="A30" s="2"/>
      <c r="B30" s="2"/>
      <c r="C30" s="16" t="s">
        <v>1097</v>
      </c>
      <c r="D30" s="16"/>
      <c r="E30" s="4"/>
      <c r="F30" s="4"/>
      <c r="G30" s="215"/>
      <c r="H30" s="201"/>
    </row>
    <row r="31" spans="1:8" ht="13.5" customHeight="1">
      <c r="A31" s="17" t="s">
        <v>1098</v>
      </c>
      <c r="B31" s="17"/>
      <c r="C31" s="17"/>
      <c r="D31" s="17"/>
      <c r="E31" s="17"/>
      <c r="F31" s="17"/>
      <c r="G31" s="17"/>
      <c r="H31" s="204" t="s">
        <v>1065</v>
      </c>
    </row>
  </sheetData>
  <sheetProtection selectLockedCells="1" selectUnlockedCells="1"/>
  <mergeCells count="28">
    <mergeCell ref="C1:D1"/>
    <mergeCell ref="A2:A30"/>
    <mergeCell ref="B2:B30"/>
    <mergeCell ref="C2:D2"/>
    <mergeCell ref="E2:E30"/>
    <mergeCell ref="F2:F30"/>
    <mergeCell ref="G2:G30"/>
    <mergeCell ref="H2:H30"/>
    <mergeCell ref="C3:D3"/>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31:G3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H12"/>
  <sheetViews>
    <sheetView workbookViewId="0" topLeftCell="A1">
      <selection activeCell="K9" sqref="K9"/>
    </sheetView>
  </sheetViews>
  <sheetFormatPr defaultColWidth="9.140625" defaultRowHeight="12.75"/>
  <cols>
    <col min="2" max="2" width="13.8515625" style="0" customWidth="1"/>
    <col min="8" max="8" width="17.28125" style="0" customWidth="1"/>
  </cols>
  <sheetData>
    <row r="1" spans="1:8" ht="78.75" customHeight="1">
      <c r="A1" s="24" t="s">
        <v>0</v>
      </c>
      <c r="B1" s="216" t="s">
        <v>61</v>
      </c>
      <c r="C1" s="216" t="s">
        <v>62</v>
      </c>
      <c r="D1" s="66" t="s">
        <v>63</v>
      </c>
      <c r="E1" s="216" t="s">
        <v>64</v>
      </c>
      <c r="F1" s="24" t="s">
        <v>65</v>
      </c>
      <c r="G1" s="24"/>
      <c r="H1" s="216" t="s">
        <v>66</v>
      </c>
    </row>
    <row r="2" spans="1:8" ht="26.25" customHeight="1">
      <c r="A2" s="14" t="s">
        <v>7</v>
      </c>
      <c r="B2" s="94" t="s">
        <v>67</v>
      </c>
      <c r="C2" s="94" t="s">
        <v>68</v>
      </c>
      <c r="D2" s="77" t="s">
        <v>69</v>
      </c>
      <c r="E2" s="94" t="s">
        <v>70</v>
      </c>
      <c r="F2" s="14" t="s">
        <v>71</v>
      </c>
      <c r="G2" s="14"/>
      <c r="H2" s="94" t="s">
        <v>10</v>
      </c>
    </row>
    <row r="3" spans="1:8" ht="13.5" customHeight="1">
      <c r="A3" s="21"/>
      <c r="B3" s="68" t="s">
        <v>72</v>
      </c>
      <c r="C3" s="86"/>
      <c r="D3" s="86"/>
      <c r="E3" s="68" t="s">
        <v>73</v>
      </c>
      <c r="F3" s="21"/>
      <c r="G3" s="21"/>
      <c r="H3" s="86"/>
    </row>
    <row r="4" spans="1:8" ht="13.5" customHeight="1">
      <c r="A4" s="27">
        <v>1</v>
      </c>
      <c r="B4" s="87">
        <v>2</v>
      </c>
      <c r="C4" s="87">
        <v>3</v>
      </c>
      <c r="D4" s="87">
        <v>4</v>
      </c>
      <c r="E4" s="87">
        <v>5</v>
      </c>
      <c r="F4" s="26">
        <v>6</v>
      </c>
      <c r="G4" s="26"/>
      <c r="H4" s="87">
        <v>7</v>
      </c>
    </row>
    <row r="5" spans="1:8" ht="13.5" customHeight="1">
      <c r="A5" s="7"/>
      <c r="B5" s="4" t="s">
        <v>1580</v>
      </c>
      <c r="C5" s="4"/>
      <c r="D5" s="4"/>
      <c r="E5" s="4"/>
      <c r="F5" s="4"/>
      <c r="G5" s="4"/>
      <c r="H5" s="67"/>
    </row>
    <row r="6" spans="1:8" ht="13.5" customHeight="1">
      <c r="A6" s="7"/>
      <c r="B6" s="8" t="s">
        <v>12</v>
      </c>
      <c r="C6" s="8"/>
      <c r="D6" s="8"/>
      <c r="E6" s="8"/>
      <c r="F6" s="8"/>
      <c r="G6" s="8"/>
      <c r="H6" s="8"/>
    </row>
    <row r="7" spans="1:8" ht="39.75" customHeight="1">
      <c r="A7" s="7">
        <v>1</v>
      </c>
      <c r="B7" s="68" t="s">
        <v>1582</v>
      </c>
      <c r="C7" s="69">
        <v>921161</v>
      </c>
      <c r="D7" s="67" t="s">
        <v>76</v>
      </c>
      <c r="E7" s="67">
        <v>110.9</v>
      </c>
      <c r="F7" s="4">
        <v>40</v>
      </c>
      <c r="G7" s="4"/>
      <c r="H7" s="67">
        <v>4436</v>
      </c>
    </row>
    <row r="8" spans="1:8" ht="13.5" customHeight="1">
      <c r="A8" s="7"/>
      <c r="B8" s="101" t="s">
        <v>82</v>
      </c>
      <c r="C8" s="67"/>
      <c r="D8" s="67"/>
      <c r="E8" s="67"/>
      <c r="F8" s="4"/>
      <c r="G8" s="4"/>
      <c r="H8" s="74" t="s">
        <v>1631</v>
      </c>
    </row>
    <row r="9" spans="1:8" ht="26.25" customHeight="1">
      <c r="A9" s="7"/>
      <c r="B9" s="8" t="s">
        <v>339</v>
      </c>
      <c r="C9" s="8"/>
      <c r="D9" s="8"/>
      <c r="E9" s="8"/>
      <c r="F9" s="8"/>
      <c r="G9" s="8"/>
      <c r="H9" s="8"/>
    </row>
    <row r="10" spans="1:8" ht="39.75" customHeight="1">
      <c r="A10" s="7">
        <v>1</v>
      </c>
      <c r="B10" s="68" t="s">
        <v>1582</v>
      </c>
      <c r="C10" s="69">
        <v>921161</v>
      </c>
      <c r="D10" s="67" t="s">
        <v>76</v>
      </c>
      <c r="E10" s="67">
        <v>110.9</v>
      </c>
      <c r="F10" s="4">
        <v>1220</v>
      </c>
      <c r="G10" s="4"/>
      <c r="H10" s="67">
        <v>135298</v>
      </c>
    </row>
    <row r="11" spans="1:8" ht="13.5" customHeight="1">
      <c r="A11" s="7"/>
      <c r="B11" s="101" t="s">
        <v>82</v>
      </c>
      <c r="C11" s="67"/>
      <c r="D11" s="67"/>
      <c r="E11" s="67"/>
      <c r="F11" s="4"/>
      <c r="G11" s="4"/>
      <c r="H11" s="74" t="s">
        <v>1632</v>
      </c>
    </row>
    <row r="12" spans="1:8" ht="13.5" customHeight="1">
      <c r="A12" s="80"/>
      <c r="B12" s="80"/>
      <c r="C12" s="80"/>
      <c r="D12" s="80"/>
      <c r="E12" s="80"/>
      <c r="F12" s="80"/>
      <c r="G12" s="94" t="s">
        <v>337</v>
      </c>
      <c r="H12" s="74" t="s">
        <v>1633</v>
      </c>
    </row>
  </sheetData>
  <sheetProtection selectLockedCells="1" selectUnlockedCells="1"/>
  <mergeCells count="12">
    <mergeCell ref="F1:G1"/>
    <mergeCell ref="F2:G2"/>
    <mergeCell ref="F3:G3"/>
    <mergeCell ref="F4:G4"/>
    <mergeCell ref="B5:G5"/>
    <mergeCell ref="B6:H6"/>
    <mergeCell ref="F7:G7"/>
    <mergeCell ref="F8:G8"/>
    <mergeCell ref="B9:H9"/>
    <mergeCell ref="F10:G10"/>
    <mergeCell ref="F11:G11"/>
    <mergeCell ref="A12:F1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H14"/>
  <sheetViews>
    <sheetView workbookViewId="0" topLeftCell="A1">
      <selection activeCell="J15" sqref="J15"/>
    </sheetView>
  </sheetViews>
  <sheetFormatPr defaultColWidth="9.140625" defaultRowHeight="12.75"/>
  <cols>
    <col min="2" max="2" width="11.140625" style="0" customWidth="1"/>
    <col min="8" max="8" width="15.140625" style="0" customWidth="1"/>
  </cols>
  <sheetData>
    <row r="1" spans="1:8" ht="78.75" customHeight="1">
      <c r="A1" s="24" t="s">
        <v>0</v>
      </c>
      <c r="B1" s="216" t="s">
        <v>61</v>
      </c>
      <c r="C1" s="216" t="s">
        <v>62</v>
      </c>
      <c r="D1" s="66" t="s">
        <v>63</v>
      </c>
      <c r="E1" s="216" t="s">
        <v>64</v>
      </c>
      <c r="F1" s="24" t="s">
        <v>65</v>
      </c>
      <c r="G1" s="24"/>
      <c r="H1" s="216" t="s">
        <v>66</v>
      </c>
    </row>
    <row r="2" spans="1:8" ht="26.25" customHeight="1">
      <c r="A2" s="14" t="s">
        <v>7</v>
      </c>
      <c r="B2" s="94" t="s">
        <v>67</v>
      </c>
      <c r="C2" s="94" t="s">
        <v>68</v>
      </c>
      <c r="D2" s="77" t="s">
        <v>69</v>
      </c>
      <c r="E2" s="94" t="s">
        <v>70</v>
      </c>
      <c r="F2" s="14" t="s">
        <v>71</v>
      </c>
      <c r="G2" s="14"/>
      <c r="H2" s="94" t="s">
        <v>10</v>
      </c>
    </row>
    <row r="3" spans="1:8" ht="13.5" customHeight="1">
      <c r="A3" s="21"/>
      <c r="B3" s="68" t="s">
        <v>72</v>
      </c>
      <c r="C3" s="86"/>
      <c r="D3" s="86"/>
      <c r="E3" s="68" t="s">
        <v>73</v>
      </c>
      <c r="F3" s="21"/>
      <c r="G3" s="21"/>
      <c r="H3" s="86"/>
    </row>
    <row r="4" spans="1:8" ht="13.5" customHeight="1">
      <c r="A4" s="27">
        <v>1</v>
      </c>
      <c r="B4" s="87">
        <v>2</v>
      </c>
      <c r="C4" s="87">
        <v>3</v>
      </c>
      <c r="D4" s="87">
        <v>4</v>
      </c>
      <c r="E4" s="87">
        <v>5</v>
      </c>
      <c r="F4" s="26">
        <v>6</v>
      </c>
      <c r="G4" s="26"/>
      <c r="H4" s="87">
        <v>7</v>
      </c>
    </row>
    <row r="5" spans="1:8" ht="26.25" customHeight="1">
      <c r="A5" s="7"/>
      <c r="B5" s="4" t="s">
        <v>1591</v>
      </c>
      <c r="C5" s="4"/>
      <c r="D5" s="4"/>
      <c r="E5" s="4"/>
      <c r="F5" s="4"/>
      <c r="G5" s="4"/>
      <c r="H5" s="67"/>
    </row>
    <row r="6" spans="1:8" ht="13.5" customHeight="1">
      <c r="A6" s="7"/>
      <c r="B6" s="8" t="s">
        <v>12</v>
      </c>
      <c r="C6" s="8"/>
      <c r="D6" s="8"/>
      <c r="E6" s="8"/>
      <c r="F6" s="8"/>
      <c r="G6" s="8"/>
      <c r="H6" s="8"/>
    </row>
    <row r="7" spans="1:8" ht="13.5" customHeight="1">
      <c r="A7" s="7">
        <v>1</v>
      </c>
      <c r="B7" s="68" t="s">
        <v>75</v>
      </c>
      <c r="C7" s="69">
        <v>911310</v>
      </c>
      <c r="D7" s="67" t="s">
        <v>76</v>
      </c>
      <c r="E7" s="67">
        <v>15</v>
      </c>
      <c r="F7" s="4">
        <v>110</v>
      </c>
      <c r="G7" s="4"/>
      <c r="H7" s="67">
        <v>1650</v>
      </c>
    </row>
    <row r="8" spans="1:8" ht="27" customHeight="1">
      <c r="A8" s="7">
        <v>2</v>
      </c>
      <c r="B8" s="68" t="s">
        <v>79</v>
      </c>
      <c r="C8" s="69">
        <v>911410</v>
      </c>
      <c r="D8" s="67" t="s">
        <v>76</v>
      </c>
      <c r="E8" s="67">
        <v>19</v>
      </c>
      <c r="F8" s="4">
        <v>200</v>
      </c>
      <c r="G8" s="4"/>
      <c r="H8" s="67">
        <v>3800</v>
      </c>
    </row>
    <row r="9" spans="1:8" ht="13.5" customHeight="1">
      <c r="A9" s="7"/>
      <c r="B9" s="101" t="s">
        <v>82</v>
      </c>
      <c r="C9" s="67"/>
      <c r="D9" s="67"/>
      <c r="E9" s="67"/>
      <c r="F9" s="4"/>
      <c r="G9" s="4"/>
      <c r="H9" s="74" t="s">
        <v>1634</v>
      </c>
    </row>
    <row r="10" spans="1:8" ht="26.25" customHeight="1">
      <c r="A10" s="7"/>
      <c r="B10" s="8" t="s">
        <v>339</v>
      </c>
      <c r="C10" s="8"/>
      <c r="D10" s="8"/>
      <c r="E10" s="8"/>
      <c r="F10" s="8"/>
      <c r="G10" s="8"/>
      <c r="H10" s="8"/>
    </row>
    <row r="11" spans="1:8" ht="13.5" customHeight="1">
      <c r="A11" s="7">
        <v>1</v>
      </c>
      <c r="B11" s="68" t="s">
        <v>75</v>
      </c>
      <c r="C11" s="69">
        <v>911310</v>
      </c>
      <c r="D11" s="67" t="s">
        <v>76</v>
      </c>
      <c r="E11" s="67">
        <v>15</v>
      </c>
      <c r="F11" s="4">
        <v>3255</v>
      </c>
      <c r="G11" s="4"/>
      <c r="H11" s="67">
        <v>48825</v>
      </c>
    </row>
    <row r="12" spans="1:8" ht="27" customHeight="1">
      <c r="A12" s="7">
        <v>2</v>
      </c>
      <c r="B12" s="68" t="s">
        <v>79</v>
      </c>
      <c r="C12" s="69">
        <v>911410</v>
      </c>
      <c r="D12" s="67" t="s">
        <v>76</v>
      </c>
      <c r="E12" s="67">
        <v>19</v>
      </c>
      <c r="F12" s="4">
        <v>4085</v>
      </c>
      <c r="G12" s="4"/>
      <c r="H12" s="67">
        <v>77615</v>
      </c>
    </row>
    <row r="13" spans="1:8" ht="13.5" customHeight="1">
      <c r="A13" s="7"/>
      <c r="B13" s="101" t="s">
        <v>82</v>
      </c>
      <c r="C13" s="67"/>
      <c r="D13" s="67"/>
      <c r="E13" s="67"/>
      <c r="F13" s="4"/>
      <c r="G13" s="4"/>
      <c r="H13" s="74" t="s">
        <v>1635</v>
      </c>
    </row>
    <row r="14" spans="1:8" ht="13.5" customHeight="1">
      <c r="A14" s="80"/>
      <c r="B14" s="80"/>
      <c r="C14" s="80"/>
      <c r="D14" s="80"/>
      <c r="E14" s="80"/>
      <c r="F14" s="80"/>
      <c r="G14" s="94" t="s">
        <v>59</v>
      </c>
      <c r="H14" s="217">
        <v>131890</v>
      </c>
    </row>
  </sheetData>
  <sheetProtection selectLockedCells="1" selectUnlockedCells="1"/>
  <mergeCells count="14">
    <mergeCell ref="F1:G1"/>
    <mergeCell ref="F2:G2"/>
    <mergeCell ref="F3:G3"/>
    <mergeCell ref="F4:G4"/>
    <mergeCell ref="B5:G5"/>
    <mergeCell ref="B6:H6"/>
    <mergeCell ref="F7:G7"/>
    <mergeCell ref="F8:G8"/>
    <mergeCell ref="F9:G9"/>
    <mergeCell ref="B10:H10"/>
    <mergeCell ref="F11:G11"/>
    <mergeCell ref="F12:G12"/>
    <mergeCell ref="F13:G13"/>
    <mergeCell ref="A14:F1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G68"/>
  <sheetViews>
    <sheetView workbookViewId="0" topLeftCell="A38">
      <selection activeCell="E52" sqref="E52"/>
    </sheetView>
  </sheetViews>
  <sheetFormatPr defaultColWidth="9.140625" defaultRowHeight="12.75"/>
  <cols>
    <col min="2" max="2" width="14.57421875" style="0" customWidth="1"/>
    <col min="3" max="3" width="15.57421875" style="0" customWidth="1"/>
    <col min="4" max="4" width="14.140625" style="0" customWidth="1"/>
    <col min="5" max="5" width="20.00390625" style="0" customWidth="1"/>
    <col min="6" max="6" width="18.421875" style="0" customWidth="1"/>
    <col min="7" max="7" width="26.140625" style="0" customWidth="1"/>
  </cols>
  <sheetData>
    <row r="1" spans="1:7" ht="51.75" customHeight="1">
      <c r="A1" s="24" t="s">
        <v>0</v>
      </c>
      <c r="B1" s="2" t="s">
        <v>1</v>
      </c>
      <c r="C1" s="66" t="s">
        <v>2</v>
      </c>
      <c r="D1" s="66" t="s">
        <v>3</v>
      </c>
      <c r="E1" s="66" t="s">
        <v>4</v>
      </c>
      <c r="F1" s="4" t="s">
        <v>5</v>
      </c>
      <c r="G1" s="4" t="s">
        <v>6</v>
      </c>
    </row>
    <row r="2" spans="1:7" ht="13.5">
      <c r="A2" s="16" t="s">
        <v>7</v>
      </c>
      <c r="B2" s="2"/>
      <c r="C2" s="67" t="s">
        <v>8</v>
      </c>
      <c r="D2" s="67" t="s">
        <v>9</v>
      </c>
      <c r="E2" s="67" t="s">
        <v>10</v>
      </c>
      <c r="F2" s="4"/>
      <c r="G2" s="4"/>
    </row>
    <row r="3" spans="1:7" ht="13.5">
      <c r="A3" s="7">
        <v>1</v>
      </c>
      <c r="B3" s="67">
        <v>2</v>
      </c>
      <c r="C3" s="67">
        <v>3</v>
      </c>
      <c r="D3" s="67">
        <v>4</v>
      </c>
      <c r="E3" s="67">
        <v>5</v>
      </c>
      <c r="F3" s="67">
        <v>6</v>
      </c>
      <c r="G3" s="67">
        <v>7</v>
      </c>
    </row>
    <row r="4" spans="1:7" ht="26.25" customHeight="1">
      <c r="A4" s="7">
        <v>1</v>
      </c>
      <c r="B4" s="2" t="s">
        <v>350</v>
      </c>
      <c r="C4" s="2"/>
      <c r="D4" s="2"/>
      <c r="E4" s="2"/>
      <c r="F4" s="2"/>
      <c r="G4" s="2"/>
    </row>
    <row r="5" spans="1:7" ht="13.5" customHeight="1">
      <c r="A5" s="7"/>
      <c r="B5" s="8" t="s">
        <v>12</v>
      </c>
      <c r="C5" s="8"/>
      <c r="D5" s="8"/>
      <c r="E5" s="8"/>
      <c r="F5" s="8"/>
      <c r="G5" s="67"/>
    </row>
    <row r="6" spans="1:7" ht="13.5">
      <c r="A6" s="7">
        <v>1</v>
      </c>
      <c r="B6" s="68" t="s">
        <v>351</v>
      </c>
      <c r="C6" s="69">
        <v>815821</v>
      </c>
      <c r="D6" s="67" t="s">
        <v>158</v>
      </c>
      <c r="E6" s="93" t="s">
        <v>352</v>
      </c>
      <c r="F6" s="67">
        <v>1800</v>
      </c>
      <c r="G6" s="67" t="s">
        <v>353</v>
      </c>
    </row>
    <row r="7" spans="1:7" ht="66">
      <c r="A7" s="7">
        <v>2</v>
      </c>
      <c r="B7" s="68" t="s">
        <v>354</v>
      </c>
      <c r="C7" s="69">
        <v>819522</v>
      </c>
      <c r="D7" s="67" t="s">
        <v>355</v>
      </c>
      <c r="E7" s="67" t="s">
        <v>356</v>
      </c>
      <c r="F7" s="68">
        <v>128</v>
      </c>
      <c r="G7" s="67" t="s">
        <v>357</v>
      </c>
    </row>
    <row r="8" spans="1:7" ht="13.5">
      <c r="A8" s="7" t="s">
        <v>358</v>
      </c>
      <c r="B8" s="68" t="s">
        <v>359</v>
      </c>
      <c r="C8" s="69">
        <v>815821</v>
      </c>
      <c r="D8" s="67" t="s">
        <v>158</v>
      </c>
      <c r="E8" s="93" t="s">
        <v>360</v>
      </c>
      <c r="F8" s="67">
        <v>600</v>
      </c>
      <c r="G8" s="67" t="s">
        <v>361</v>
      </c>
    </row>
    <row r="9" spans="1:7" ht="78.75" customHeight="1">
      <c r="A9" s="4" t="s">
        <v>362</v>
      </c>
      <c r="B9" s="94" t="s">
        <v>363</v>
      </c>
      <c r="C9" s="42">
        <v>815810</v>
      </c>
      <c r="D9" s="4" t="s">
        <v>364</v>
      </c>
      <c r="E9" s="4" t="s">
        <v>365</v>
      </c>
      <c r="F9" s="4">
        <v>2</v>
      </c>
      <c r="G9" s="4" t="s">
        <v>366</v>
      </c>
    </row>
    <row r="10" spans="1:7" ht="13.5">
      <c r="A10" s="4"/>
      <c r="B10" s="68" t="s">
        <v>367</v>
      </c>
      <c r="C10" s="42"/>
      <c r="D10" s="4"/>
      <c r="E10" s="4"/>
      <c r="F10" s="4"/>
      <c r="G10" s="4"/>
    </row>
    <row r="11" spans="1:7" ht="53.25">
      <c r="A11" s="7">
        <v>5</v>
      </c>
      <c r="B11" s="68" t="s">
        <v>368</v>
      </c>
      <c r="C11" s="67"/>
      <c r="D11" s="67" t="s">
        <v>158</v>
      </c>
      <c r="E11" s="67" t="s">
        <v>369</v>
      </c>
      <c r="F11" s="67">
        <v>80</v>
      </c>
      <c r="G11" s="67" t="s">
        <v>370</v>
      </c>
    </row>
    <row r="12" spans="1:7" ht="66">
      <c r="A12" s="7">
        <v>6</v>
      </c>
      <c r="B12" s="68" t="s">
        <v>371</v>
      </c>
      <c r="C12" s="67"/>
      <c r="D12" s="67" t="s">
        <v>372</v>
      </c>
      <c r="E12" s="67" t="s">
        <v>373</v>
      </c>
      <c r="F12" s="67">
        <v>150</v>
      </c>
      <c r="G12" s="67" t="s">
        <v>374</v>
      </c>
    </row>
    <row r="13" spans="1:7" ht="66">
      <c r="A13" s="16">
        <v>7</v>
      </c>
      <c r="B13" s="68" t="s">
        <v>375</v>
      </c>
      <c r="C13" s="67"/>
      <c r="D13" s="67" t="s">
        <v>158</v>
      </c>
      <c r="E13" s="67">
        <v>99.5</v>
      </c>
      <c r="F13" s="67">
        <v>60</v>
      </c>
      <c r="G13" s="67" t="s">
        <v>376</v>
      </c>
    </row>
    <row r="14" spans="1:7" ht="66">
      <c r="A14" s="7">
        <v>8</v>
      </c>
      <c r="B14" s="68" t="s">
        <v>377</v>
      </c>
      <c r="C14" s="67"/>
      <c r="D14" s="67" t="s">
        <v>372</v>
      </c>
      <c r="E14" s="67" t="s">
        <v>378</v>
      </c>
      <c r="F14" s="67">
        <v>45</v>
      </c>
      <c r="G14" s="67" t="s">
        <v>379</v>
      </c>
    </row>
    <row r="15" spans="1:7" ht="13.5" customHeight="1">
      <c r="A15" s="7"/>
      <c r="B15" s="2" t="s">
        <v>37</v>
      </c>
      <c r="C15" s="2"/>
      <c r="D15" s="2"/>
      <c r="E15" s="2"/>
      <c r="F15" s="2"/>
      <c r="G15" s="74" t="s">
        <v>380</v>
      </c>
    </row>
    <row r="16" spans="1:7" ht="26.25" customHeight="1">
      <c r="A16" s="7"/>
      <c r="B16" s="8" t="s">
        <v>381</v>
      </c>
      <c r="C16" s="8"/>
      <c r="D16" s="8"/>
      <c r="E16" s="8"/>
      <c r="F16" s="8"/>
      <c r="G16" s="67"/>
    </row>
    <row r="17" spans="1:7" ht="26.25" customHeight="1">
      <c r="A17" s="4">
        <v>1</v>
      </c>
      <c r="B17" s="94" t="s">
        <v>382</v>
      </c>
      <c r="C17" s="42">
        <v>815821</v>
      </c>
      <c r="D17" s="4" t="s">
        <v>158</v>
      </c>
      <c r="E17" s="77" t="s">
        <v>383</v>
      </c>
      <c r="F17" s="77">
        <v>400</v>
      </c>
      <c r="G17" s="77" t="s">
        <v>384</v>
      </c>
    </row>
    <row r="18" spans="1:7" ht="12.75">
      <c r="A18" s="4"/>
      <c r="B18" s="94" t="s">
        <v>385</v>
      </c>
      <c r="C18" s="42"/>
      <c r="D18" s="4"/>
      <c r="E18" s="77" t="s">
        <v>386</v>
      </c>
      <c r="F18" s="77">
        <v>500</v>
      </c>
      <c r="G18" s="77" t="s">
        <v>387</v>
      </c>
    </row>
    <row r="19" spans="1:7" ht="13.5">
      <c r="A19" s="4"/>
      <c r="B19" s="95" t="s">
        <v>388</v>
      </c>
      <c r="C19" s="42"/>
      <c r="D19" s="4"/>
      <c r="E19" s="67" t="s">
        <v>389</v>
      </c>
      <c r="F19" s="67">
        <v>400</v>
      </c>
      <c r="G19" s="67" t="s">
        <v>390</v>
      </c>
    </row>
    <row r="20" spans="1:7" ht="12.75" customHeight="1">
      <c r="A20" s="4">
        <v>2</v>
      </c>
      <c r="B20" s="94" t="s">
        <v>391</v>
      </c>
      <c r="C20" s="42">
        <v>815821</v>
      </c>
      <c r="D20" s="4" t="s">
        <v>158</v>
      </c>
      <c r="E20" s="77"/>
      <c r="F20" s="77"/>
      <c r="G20" s="77"/>
    </row>
    <row r="21" spans="1:7" ht="12.75">
      <c r="A21" s="4"/>
      <c r="B21" s="94" t="s">
        <v>392</v>
      </c>
      <c r="C21" s="42"/>
      <c r="D21" s="4"/>
      <c r="E21" s="218" t="s">
        <v>352</v>
      </c>
      <c r="F21" s="77">
        <v>7500</v>
      </c>
      <c r="G21" s="77" t="s">
        <v>393</v>
      </c>
    </row>
    <row r="22" spans="1:7" ht="13.5">
      <c r="A22" s="4"/>
      <c r="B22" s="68" t="s">
        <v>394</v>
      </c>
      <c r="C22" s="42"/>
      <c r="D22" s="4"/>
      <c r="E22" s="93" t="s">
        <v>360</v>
      </c>
      <c r="F22" s="67">
        <v>7000</v>
      </c>
      <c r="G22" s="67" t="s">
        <v>395</v>
      </c>
    </row>
    <row r="23" spans="1:7" ht="78.75" customHeight="1">
      <c r="A23" s="4">
        <v>3</v>
      </c>
      <c r="B23" s="94" t="s">
        <v>363</v>
      </c>
      <c r="C23" s="42">
        <v>815810</v>
      </c>
      <c r="D23" s="4" t="s">
        <v>364</v>
      </c>
      <c r="E23" s="4" t="s">
        <v>365</v>
      </c>
      <c r="F23" s="99" t="s">
        <v>1636</v>
      </c>
      <c r="G23" s="4" t="s">
        <v>396</v>
      </c>
    </row>
    <row r="24" spans="1:7" ht="13.5">
      <c r="A24" s="4"/>
      <c r="B24" s="68" t="s">
        <v>367</v>
      </c>
      <c r="C24" s="42"/>
      <c r="D24" s="4"/>
      <c r="E24" s="4"/>
      <c r="F24" s="99"/>
      <c r="G24" s="4"/>
    </row>
    <row r="25" spans="1:7" ht="66">
      <c r="A25" s="7">
        <v>4</v>
      </c>
      <c r="B25" s="68" t="s">
        <v>354</v>
      </c>
      <c r="C25" s="69">
        <v>819522</v>
      </c>
      <c r="D25" s="67" t="s">
        <v>355</v>
      </c>
      <c r="E25" s="67" t="s">
        <v>356</v>
      </c>
      <c r="F25" s="67">
        <v>600</v>
      </c>
      <c r="G25" s="67" t="s">
        <v>397</v>
      </c>
    </row>
    <row r="26" spans="1:7" ht="66">
      <c r="A26" s="7">
        <v>5</v>
      </c>
      <c r="B26" s="68" t="s">
        <v>371</v>
      </c>
      <c r="C26" s="67"/>
      <c r="D26" s="67" t="s">
        <v>372</v>
      </c>
      <c r="E26" s="67" t="s">
        <v>373</v>
      </c>
      <c r="F26" s="67">
        <v>100</v>
      </c>
      <c r="G26" s="67" t="s">
        <v>398</v>
      </c>
    </row>
    <row r="27" spans="1:7" ht="39.75">
      <c r="A27" s="7">
        <v>6</v>
      </c>
      <c r="B27" s="68" t="s">
        <v>399</v>
      </c>
      <c r="C27" s="67"/>
      <c r="D27" s="67" t="s">
        <v>372</v>
      </c>
      <c r="E27" s="67" t="s">
        <v>378</v>
      </c>
      <c r="F27" s="67">
        <v>90</v>
      </c>
      <c r="G27" s="67" t="s">
        <v>400</v>
      </c>
    </row>
    <row r="28" spans="1:7" ht="53.25">
      <c r="A28" s="7">
        <v>7</v>
      </c>
      <c r="B28" s="68" t="s">
        <v>401</v>
      </c>
      <c r="C28" s="67"/>
      <c r="D28" s="67" t="s">
        <v>158</v>
      </c>
      <c r="E28" s="93" t="s">
        <v>402</v>
      </c>
      <c r="F28" s="67">
        <v>4000</v>
      </c>
      <c r="G28" s="67" t="s">
        <v>398</v>
      </c>
    </row>
    <row r="29" spans="1:7" ht="105.75">
      <c r="A29" s="7">
        <v>8</v>
      </c>
      <c r="B29" s="68" t="s">
        <v>403</v>
      </c>
      <c r="C29" s="67"/>
      <c r="D29" s="67" t="s">
        <v>158</v>
      </c>
      <c r="E29" s="93" t="s">
        <v>404</v>
      </c>
      <c r="F29" s="67">
        <v>500</v>
      </c>
      <c r="G29" s="67" t="s">
        <v>405</v>
      </c>
    </row>
    <row r="30" spans="1:7" ht="13.5" customHeight="1">
      <c r="A30" s="7"/>
      <c r="B30" s="2" t="s">
        <v>406</v>
      </c>
      <c r="C30" s="2"/>
      <c r="D30" s="2"/>
      <c r="E30" s="2"/>
      <c r="F30" s="2"/>
      <c r="G30" s="74" t="s">
        <v>407</v>
      </c>
    </row>
    <row r="31" spans="1:7" ht="13.5" customHeight="1">
      <c r="A31" s="7"/>
      <c r="B31" s="8"/>
      <c r="C31" s="8"/>
      <c r="D31" s="8"/>
      <c r="E31" s="8"/>
      <c r="F31" s="8"/>
      <c r="G31" s="8"/>
    </row>
    <row r="32" spans="1:7" ht="26.25" customHeight="1">
      <c r="A32" s="7"/>
      <c r="B32" s="8" t="s">
        <v>408</v>
      </c>
      <c r="C32" s="8"/>
      <c r="D32" s="8"/>
      <c r="E32" s="8"/>
      <c r="F32" s="8"/>
      <c r="G32" s="8"/>
    </row>
    <row r="33" spans="1:7" ht="78.75" customHeight="1">
      <c r="A33" s="4">
        <v>1</v>
      </c>
      <c r="B33" s="94" t="s">
        <v>363</v>
      </c>
      <c r="C33" s="42">
        <v>815810</v>
      </c>
      <c r="D33" s="4" t="s">
        <v>364</v>
      </c>
      <c r="E33" s="4" t="s">
        <v>365</v>
      </c>
      <c r="F33" s="4" t="s">
        <v>409</v>
      </c>
      <c r="G33" s="4" t="s">
        <v>178</v>
      </c>
    </row>
    <row r="34" spans="1:7" ht="13.5">
      <c r="A34" s="4"/>
      <c r="B34" s="68" t="s">
        <v>367</v>
      </c>
      <c r="C34" s="42"/>
      <c r="D34" s="4"/>
      <c r="E34" s="4"/>
      <c r="F34" s="4"/>
      <c r="G34" s="4"/>
    </row>
    <row r="35" spans="1:7" ht="13.5">
      <c r="A35" s="7">
        <v>2</v>
      </c>
      <c r="B35" s="68" t="s">
        <v>410</v>
      </c>
      <c r="C35" s="69">
        <v>815821</v>
      </c>
      <c r="D35" s="67" t="s">
        <v>158</v>
      </c>
      <c r="E35" s="93" t="s">
        <v>352</v>
      </c>
      <c r="F35" s="67">
        <v>500</v>
      </c>
      <c r="G35" s="67" t="s">
        <v>411</v>
      </c>
    </row>
    <row r="36" spans="1:7" ht="13.5" customHeight="1">
      <c r="A36" s="7"/>
      <c r="B36" s="2" t="s">
        <v>412</v>
      </c>
      <c r="C36" s="2"/>
      <c r="D36" s="2"/>
      <c r="E36" s="2"/>
      <c r="F36" s="2"/>
      <c r="G36" s="74" t="s">
        <v>413</v>
      </c>
    </row>
    <row r="37" spans="1:7" ht="13.5" customHeight="1">
      <c r="A37" s="8"/>
      <c r="B37" s="8"/>
      <c r="C37" s="8"/>
      <c r="D37" s="8"/>
      <c r="E37" s="8"/>
      <c r="F37" s="8"/>
      <c r="G37" s="8"/>
    </row>
    <row r="38" spans="1:7" ht="13.5" customHeight="1">
      <c r="A38" s="8" t="s">
        <v>414</v>
      </c>
      <c r="B38" s="8"/>
      <c r="C38" s="8"/>
      <c r="D38" s="8"/>
      <c r="E38" s="8"/>
      <c r="F38" s="8"/>
      <c r="G38" s="8"/>
    </row>
    <row r="39" spans="1:7" ht="79.5">
      <c r="A39" s="7">
        <v>1</v>
      </c>
      <c r="B39" s="68" t="s">
        <v>415</v>
      </c>
      <c r="C39" s="67"/>
      <c r="D39" s="67" t="s">
        <v>158</v>
      </c>
      <c r="E39" s="67" t="s">
        <v>416</v>
      </c>
      <c r="F39" s="67">
        <v>500</v>
      </c>
      <c r="G39" s="67" t="s">
        <v>417</v>
      </c>
    </row>
    <row r="40" spans="1:7" ht="27">
      <c r="A40" s="7">
        <v>2</v>
      </c>
      <c r="B40" s="68" t="s">
        <v>418</v>
      </c>
      <c r="C40" s="67"/>
      <c r="D40" s="67" t="s">
        <v>355</v>
      </c>
      <c r="E40" s="67" t="s">
        <v>419</v>
      </c>
      <c r="F40" s="67">
        <v>200</v>
      </c>
      <c r="G40" s="67" t="s">
        <v>420</v>
      </c>
    </row>
    <row r="41" spans="1:7" ht="39" customHeight="1">
      <c r="A41" s="4">
        <v>3</v>
      </c>
      <c r="B41" s="94" t="s">
        <v>421</v>
      </c>
      <c r="C41" s="4"/>
      <c r="D41" s="4" t="s">
        <v>355</v>
      </c>
      <c r="E41" s="4" t="s">
        <v>422</v>
      </c>
      <c r="F41" s="4">
        <v>50</v>
      </c>
      <c r="G41" s="4" t="s">
        <v>423</v>
      </c>
    </row>
    <row r="42" spans="1:7" ht="27">
      <c r="A42" s="4"/>
      <c r="B42" s="68" t="s">
        <v>424</v>
      </c>
      <c r="C42" s="4"/>
      <c r="D42" s="4"/>
      <c r="E42" s="4"/>
      <c r="F42" s="4"/>
      <c r="G42" s="4"/>
    </row>
    <row r="43" spans="1:7" ht="39" customHeight="1">
      <c r="A43" s="4">
        <v>4</v>
      </c>
      <c r="B43" s="94" t="s">
        <v>425</v>
      </c>
      <c r="C43" s="4"/>
      <c r="D43" s="4" t="s">
        <v>355</v>
      </c>
      <c r="E43" s="4" t="s">
        <v>426</v>
      </c>
      <c r="F43" s="4">
        <v>20</v>
      </c>
      <c r="G43" s="4" t="s">
        <v>427</v>
      </c>
    </row>
    <row r="44" spans="1:7" ht="27">
      <c r="A44" s="4"/>
      <c r="B44" s="68" t="s">
        <v>428</v>
      </c>
      <c r="C44" s="4"/>
      <c r="D44" s="4"/>
      <c r="E44" s="4"/>
      <c r="F44" s="4"/>
      <c r="G44" s="4"/>
    </row>
    <row r="45" spans="1:7" ht="39" customHeight="1">
      <c r="A45" s="4">
        <v>5</v>
      </c>
      <c r="B45" s="94" t="s">
        <v>429</v>
      </c>
      <c r="C45" s="4"/>
      <c r="D45" s="4" t="s">
        <v>355</v>
      </c>
      <c r="E45" s="4" t="s">
        <v>430</v>
      </c>
      <c r="F45" s="4">
        <v>10</v>
      </c>
      <c r="G45" s="4" t="s">
        <v>431</v>
      </c>
    </row>
    <row r="46" spans="1:7" ht="27">
      <c r="A46" s="4"/>
      <c r="B46" s="68" t="s">
        <v>428</v>
      </c>
      <c r="C46" s="4"/>
      <c r="D46" s="4"/>
      <c r="E46" s="4"/>
      <c r="F46" s="4"/>
      <c r="G46" s="4"/>
    </row>
    <row r="47" spans="1:7" ht="79.5">
      <c r="A47" s="7">
        <v>6</v>
      </c>
      <c r="B47" s="68" t="s">
        <v>432</v>
      </c>
      <c r="C47" s="67"/>
      <c r="D47" s="67" t="s">
        <v>158</v>
      </c>
      <c r="E47" s="67" t="s">
        <v>433</v>
      </c>
      <c r="F47" s="67">
        <v>300</v>
      </c>
      <c r="G47" s="67" t="s">
        <v>434</v>
      </c>
    </row>
    <row r="48" spans="1:7" ht="27">
      <c r="A48" s="7">
        <v>7</v>
      </c>
      <c r="B48" s="68" t="s">
        <v>435</v>
      </c>
      <c r="C48" s="67"/>
      <c r="D48" s="67" t="s">
        <v>158</v>
      </c>
      <c r="E48" s="93" t="s">
        <v>436</v>
      </c>
      <c r="F48" s="67">
        <v>1500</v>
      </c>
      <c r="G48" s="67" t="s">
        <v>437</v>
      </c>
    </row>
    <row r="49" spans="1:7" ht="105.75">
      <c r="A49" s="7">
        <v>8</v>
      </c>
      <c r="B49" s="68" t="s">
        <v>438</v>
      </c>
      <c r="C49" s="67"/>
      <c r="D49" s="67" t="s">
        <v>158</v>
      </c>
      <c r="E49" s="67" t="s">
        <v>439</v>
      </c>
      <c r="F49" s="67">
        <v>600</v>
      </c>
      <c r="G49" s="67" t="s">
        <v>440</v>
      </c>
    </row>
    <row r="50" spans="1:7" ht="39.75">
      <c r="A50" s="7">
        <v>9</v>
      </c>
      <c r="B50" s="68" t="s">
        <v>399</v>
      </c>
      <c r="C50" s="67"/>
      <c r="D50" s="67" t="s">
        <v>372</v>
      </c>
      <c r="E50" s="67" t="s">
        <v>378</v>
      </c>
      <c r="F50" s="67">
        <v>90</v>
      </c>
      <c r="G50" s="67" t="s">
        <v>400</v>
      </c>
    </row>
    <row r="51" spans="1:7" ht="53.25">
      <c r="A51" s="7">
        <v>10</v>
      </c>
      <c r="B51" s="68" t="s">
        <v>401</v>
      </c>
      <c r="C51" s="67"/>
      <c r="D51" s="67" t="s">
        <v>158</v>
      </c>
      <c r="E51" s="93" t="s">
        <v>402</v>
      </c>
      <c r="F51" s="67">
        <v>1000</v>
      </c>
      <c r="G51" s="67" t="s">
        <v>441</v>
      </c>
    </row>
    <row r="52" spans="1:7" ht="39.75">
      <c r="A52" s="7">
        <v>11</v>
      </c>
      <c r="B52" s="68" t="s">
        <v>442</v>
      </c>
      <c r="C52" s="67"/>
      <c r="D52" s="67" t="s">
        <v>158</v>
      </c>
      <c r="E52" s="93" t="s">
        <v>443</v>
      </c>
      <c r="F52" s="67">
        <v>500</v>
      </c>
      <c r="G52" s="67" t="s">
        <v>444</v>
      </c>
    </row>
    <row r="53" spans="1:7" ht="52.5">
      <c r="A53" s="4">
        <v>12</v>
      </c>
      <c r="B53" s="94" t="s">
        <v>445</v>
      </c>
      <c r="C53" s="4"/>
      <c r="D53" s="77"/>
      <c r="E53" s="77"/>
      <c r="F53" s="77"/>
      <c r="G53" s="77"/>
    </row>
    <row r="54" spans="1:7" ht="26.25">
      <c r="A54" s="4"/>
      <c r="B54" s="94" t="s">
        <v>446</v>
      </c>
      <c r="C54" s="4"/>
      <c r="D54" s="77"/>
      <c r="E54" s="77"/>
      <c r="F54" s="77"/>
      <c r="G54" s="77"/>
    </row>
    <row r="55" spans="1:7" ht="26.25">
      <c r="A55" s="4"/>
      <c r="B55" s="94" t="s">
        <v>447</v>
      </c>
      <c r="C55" s="4"/>
      <c r="D55" s="77" t="s">
        <v>158</v>
      </c>
      <c r="E55" s="77" t="s">
        <v>448</v>
      </c>
      <c r="F55" s="77">
        <v>500</v>
      </c>
      <c r="G55" s="77" t="s">
        <v>449</v>
      </c>
    </row>
    <row r="56" spans="1:7" ht="13.5">
      <c r="A56" s="4"/>
      <c r="B56" s="86"/>
      <c r="C56" s="4"/>
      <c r="D56" s="86"/>
      <c r="E56" s="67" t="s">
        <v>448</v>
      </c>
      <c r="F56" s="67">
        <v>500</v>
      </c>
      <c r="G56" s="67" t="s">
        <v>449</v>
      </c>
    </row>
    <row r="57" spans="1:7" ht="144" customHeight="1">
      <c r="A57" s="4">
        <v>13</v>
      </c>
      <c r="B57" s="2" t="s">
        <v>450</v>
      </c>
      <c r="C57" s="4"/>
      <c r="D57" s="4" t="s">
        <v>158</v>
      </c>
      <c r="E57" s="4" t="s">
        <v>451</v>
      </c>
      <c r="F57" s="4">
        <v>500</v>
      </c>
      <c r="G57" s="4" t="s">
        <v>452</v>
      </c>
    </row>
    <row r="58" spans="1:7" ht="12.75">
      <c r="A58" s="4"/>
      <c r="B58" s="2"/>
      <c r="C58" s="4"/>
      <c r="D58" s="4"/>
      <c r="E58" s="4"/>
      <c r="F58" s="4"/>
      <c r="G58" s="4"/>
    </row>
    <row r="59" spans="1:7" ht="13.5">
      <c r="A59" s="4"/>
      <c r="B59" s="2"/>
      <c r="C59" s="4"/>
      <c r="D59" s="4"/>
      <c r="E59" s="4"/>
      <c r="F59" s="4"/>
      <c r="G59" s="4"/>
    </row>
    <row r="60" spans="1:7" ht="117.75" customHeight="1">
      <c r="A60" s="4">
        <v>14</v>
      </c>
      <c r="B60" s="2" t="s">
        <v>453</v>
      </c>
      <c r="C60" s="4"/>
      <c r="D60" s="4" t="s">
        <v>158</v>
      </c>
      <c r="E60" s="4" t="s">
        <v>454</v>
      </c>
      <c r="F60" s="4">
        <v>600</v>
      </c>
      <c r="G60" s="4" t="s">
        <v>455</v>
      </c>
    </row>
    <row r="61" spans="1:7" ht="12.75">
      <c r="A61" s="4"/>
      <c r="B61" s="2"/>
      <c r="C61" s="4"/>
      <c r="D61" s="4"/>
      <c r="E61" s="4"/>
      <c r="F61" s="4"/>
      <c r="G61" s="4"/>
    </row>
    <row r="62" spans="1:7" ht="13.5">
      <c r="A62" s="4"/>
      <c r="B62" s="2"/>
      <c r="C62" s="4"/>
      <c r="D62" s="4"/>
      <c r="E62" s="4"/>
      <c r="F62" s="4"/>
      <c r="G62" s="4"/>
    </row>
    <row r="63" spans="1:7" ht="13.5" customHeight="1">
      <c r="A63" s="17" t="s">
        <v>456</v>
      </c>
      <c r="B63" s="17"/>
      <c r="C63" s="17"/>
      <c r="D63" s="17"/>
      <c r="E63" s="17"/>
      <c r="F63" s="101"/>
      <c r="G63" s="101" t="s">
        <v>457</v>
      </c>
    </row>
    <row r="64" spans="1:7" ht="13.5" customHeight="1">
      <c r="A64" s="17" t="s">
        <v>458</v>
      </c>
      <c r="B64" s="17"/>
      <c r="C64" s="17"/>
      <c r="D64" s="17"/>
      <c r="E64" s="17"/>
      <c r="F64" s="101"/>
      <c r="G64" s="101" t="s">
        <v>380</v>
      </c>
    </row>
    <row r="65" spans="1:7" ht="13.5" customHeight="1">
      <c r="A65" s="17" t="s">
        <v>459</v>
      </c>
      <c r="B65" s="17"/>
      <c r="C65" s="17"/>
      <c r="D65" s="17"/>
      <c r="E65" s="17"/>
      <c r="F65" s="101"/>
      <c r="G65" s="101" t="s">
        <v>407</v>
      </c>
    </row>
    <row r="66" spans="1:7" ht="26.25" customHeight="1">
      <c r="A66" s="17" t="s">
        <v>460</v>
      </c>
      <c r="B66" s="17"/>
      <c r="C66" s="17"/>
      <c r="D66" s="17"/>
      <c r="E66" s="17"/>
      <c r="F66" s="101"/>
      <c r="G66" s="101" t="s">
        <v>413</v>
      </c>
    </row>
    <row r="67" spans="1:7" ht="13.5" customHeight="1">
      <c r="A67" s="102" t="s">
        <v>109</v>
      </c>
      <c r="B67" s="102"/>
      <c r="C67" s="102"/>
      <c r="D67" s="102"/>
      <c r="E67" s="102"/>
      <c r="F67" s="102"/>
      <c r="G67" s="101" t="s">
        <v>461</v>
      </c>
    </row>
    <row r="68" spans="1:7" ht="26.25" customHeight="1">
      <c r="A68" s="17" t="s">
        <v>462</v>
      </c>
      <c r="B68" s="17"/>
      <c r="C68" s="17"/>
      <c r="D68" s="17"/>
      <c r="E68" s="17"/>
      <c r="F68" s="17"/>
      <c r="G68" s="17"/>
    </row>
  </sheetData>
  <sheetProtection selectLockedCells="1" selectUnlockedCells="1"/>
  <mergeCells count="77">
    <mergeCell ref="B1:B2"/>
    <mergeCell ref="F1:F2"/>
    <mergeCell ref="G1:G2"/>
    <mergeCell ref="B4:G4"/>
    <mergeCell ref="B5:F5"/>
    <mergeCell ref="A9:A10"/>
    <mergeCell ref="C9:C10"/>
    <mergeCell ref="D9:D10"/>
    <mergeCell ref="E9:E10"/>
    <mergeCell ref="F9:F10"/>
    <mergeCell ref="G9:G10"/>
    <mergeCell ref="B15:F15"/>
    <mergeCell ref="B16:F16"/>
    <mergeCell ref="A17:A19"/>
    <mergeCell ref="C17:C19"/>
    <mergeCell ref="D17:D19"/>
    <mergeCell ref="A20:A22"/>
    <mergeCell ref="C20:C22"/>
    <mergeCell ref="D20:D22"/>
    <mergeCell ref="A23:A24"/>
    <mergeCell ref="C23:C24"/>
    <mergeCell ref="D23:D24"/>
    <mergeCell ref="E23:E24"/>
    <mergeCell ref="F23:F24"/>
    <mergeCell ref="G23:G24"/>
    <mergeCell ref="B30:F30"/>
    <mergeCell ref="B31:G31"/>
    <mergeCell ref="B32:G32"/>
    <mergeCell ref="A33:A34"/>
    <mergeCell ref="C33:C34"/>
    <mergeCell ref="D33:D34"/>
    <mergeCell ref="E33:E34"/>
    <mergeCell ref="F33:F34"/>
    <mergeCell ref="G33:G34"/>
    <mergeCell ref="B36:F36"/>
    <mergeCell ref="A37:G37"/>
    <mergeCell ref="A38:G38"/>
    <mergeCell ref="A41:A42"/>
    <mergeCell ref="C41:C42"/>
    <mergeCell ref="D41:D42"/>
    <mergeCell ref="E41:E42"/>
    <mergeCell ref="F41:F42"/>
    <mergeCell ref="G41:G42"/>
    <mergeCell ref="A43:A44"/>
    <mergeCell ref="C43:C44"/>
    <mergeCell ref="D43:D44"/>
    <mergeCell ref="E43:E44"/>
    <mergeCell ref="F43:F44"/>
    <mergeCell ref="G43:G44"/>
    <mergeCell ref="A45:A46"/>
    <mergeCell ref="C45:C46"/>
    <mergeCell ref="D45:D46"/>
    <mergeCell ref="E45:E46"/>
    <mergeCell ref="F45:F46"/>
    <mergeCell ref="G45:G46"/>
    <mergeCell ref="A53:A56"/>
    <mergeCell ref="C53:C56"/>
    <mergeCell ref="A57:A59"/>
    <mergeCell ref="B57:B59"/>
    <mergeCell ref="C57:C59"/>
    <mergeCell ref="D57:D59"/>
    <mergeCell ref="E57:E59"/>
    <mergeCell ref="F57:F59"/>
    <mergeCell ref="G57:G59"/>
    <mergeCell ref="A60:A62"/>
    <mergeCell ref="B60:B62"/>
    <mergeCell ref="C60:C62"/>
    <mergeCell ref="D60:D62"/>
    <mergeCell ref="E60:E62"/>
    <mergeCell ref="F60:F62"/>
    <mergeCell ref="G60:G62"/>
    <mergeCell ref="A63:E63"/>
    <mergeCell ref="A64:E64"/>
    <mergeCell ref="A65:E65"/>
    <mergeCell ref="A66:E66"/>
    <mergeCell ref="A67:F67"/>
    <mergeCell ref="A68:G6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H38"/>
  <sheetViews>
    <sheetView workbookViewId="0" topLeftCell="A25">
      <selection activeCell="D47" sqref="D47"/>
    </sheetView>
  </sheetViews>
  <sheetFormatPr defaultColWidth="9.140625" defaultRowHeight="12.75"/>
  <sheetData>
    <row r="1" spans="1:8" ht="51.7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39" customHeight="1">
      <c r="A4" s="7">
        <v>1</v>
      </c>
      <c r="B4" s="4" t="s">
        <v>1637</v>
      </c>
      <c r="C4" s="4"/>
      <c r="D4" s="4"/>
      <c r="E4" s="4"/>
      <c r="F4" s="4"/>
      <c r="G4" s="4"/>
      <c r="H4" s="4"/>
    </row>
    <row r="5" spans="1:8" ht="13.5" customHeight="1">
      <c r="A5" s="7">
        <v>1</v>
      </c>
      <c r="B5" s="8" t="s">
        <v>12</v>
      </c>
      <c r="C5" s="8"/>
      <c r="D5" s="8"/>
      <c r="E5" s="8"/>
      <c r="F5" s="8"/>
      <c r="G5" s="8"/>
      <c r="H5" s="67"/>
    </row>
    <row r="6" spans="1:8" ht="171.75" customHeight="1">
      <c r="A6" s="7">
        <v>1</v>
      </c>
      <c r="B6" s="219" t="s">
        <v>1638</v>
      </c>
      <c r="C6" s="69">
        <v>237240</v>
      </c>
      <c r="D6" s="67" t="s">
        <v>1639</v>
      </c>
      <c r="E6" s="67">
        <v>1585</v>
      </c>
      <c r="F6" s="4">
        <v>5</v>
      </c>
      <c r="G6" s="4"/>
      <c r="H6" s="67">
        <v>7925</v>
      </c>
    </row>
    <row r="7" spans="1:8" ht="171.75" customHeight="1">
      <c r="A7" s="7">
        <v>2</v>
      </c>
      <c r="B7" s="219" t="s">
        <v>1640</v>
      </c>
      <c r="C7" s="69">
        <v>237240</v>
      </c>
      <c r="D7" s="67" t="s">
        <v>1639</v>
      </c>
      <c r="E7" s="67">
        <v>1535</v>
      </c>
      <c r="F7" s="4">
        <v>5</v>
      </c>
      <c r="G7" s="4"/>
      <c r="H7" s="67">
        <v>7675</v>
      </c>
    </row>
    <row r="8" spans="1:8" ht="171.75" customHeight="1">
      <c r="A8" s="7">
        <v>3</v>
      </c>
      <c r="B8" s="219" t="s">
        <v>1641</v>
      </c>
      <c r="C8" s="69">
        <v>237240</v>
      </c>
      <c r="D8" s="67" t="s">
        <v>1639</v>
      </c>
      <c r="E8" s="67">
        <v>930</v>
      </c>
      <c r="F8" s="4">
        <v>5</v>
      </c>
      <c r="G8" s="4"/>
      <c r="H8" s="67">
        <v>4650</v>
      </c>
    </row>
    <row r="9" spans="1:8" ht="171.75" customHeight="1">
      <c r="A9" s="7">
        <v>4</v>
      </c>
      <c r="B9" s="219" t="s">
        <v>1642</v>
      </c>
      <c r="C9" s="69">
        <v>237240</v>
      </c>
      <c r="D9" s="67" t="s">
        <v>1639</v>
      </c>
      <c r="E9" s="67">
        <v>794</v>
      </c>
      <c r="F9" s="4">
        <v>0</v>
      </c>
      <c r="G9" s="4"/>
      <c r="H9" s="67">
        <v>0</v>
      </c>
    </row>
    <row r="10" spans="1:8" ht="171.75" customHeight="1">
      <c r="A10" s="7">
        <v>5</v>
      </c>
      <c r="B10" s="219" t="s">
        <v>1643</v>
      </c>
      <c r="C10" s="69">
        <v>237240</v>
      </c>
      <c r="D10" s="67" t="s">
        <v>1639</v>
      </c>
      <c r="E10" s="67">
        <v>545</v>
      </c>
      <c r="F10" s="4">
        <v>5</v>
      </c>
      <c r="G10" s="4"/>
      <c r="H10" s="67">
        <v>2725</v>
      </c>
    </row>
    <row r="11" spans="1:8" ht="171.75" customHeight="1">
      <c r="A11" s="7">
        <v>6</v>
      </c>
      <c r="B11" s="219" t="s">
        <v>1644</v>
      </c>
      <c r="C11" s="69">
        <v>237240</v>
      </c>
      <c r="D11" s="67" t="s">
        <v>1639</v>
      </c>
      <c r="E11" s="67">
        <v>284</v>
      </c>
      <c r="F11" s="4">
        <v>3</v>
      </c>
      <c r="G11" s="4"/>
      <c r="H11" s="67">
        <v>852</v>
      </c>
    </row>
    <row r="12" spans="1:8" ht="159" customHeight="1">
      <c r="A12" s="7">
        <v>7</v>
      </c>
      <c r="B12" s="219" t="s">
        <v>1645</v>
      </c>
      <c r="C12" s="69">
        <v>237240</v>
      </c>
      <c r="D12" s="67" t="s">
        <v>1639</v>
      </c>
      <c r="E12" s="67">
        <v>1255</v>
      </c>
      <c r="F12" s="4">
        <v>5</v>
      </c>
      <c r="G12" s="4"/>
      <c r="H12" s="67">
        <v>6275</v>
      </c>
    </row>
    <row r="13" spans="1:8" ht="132" customHeight="1">
      <c r="A13" s="7">
        <v>8</v>
      </c>
      <c r="B13" s="219" t="s">
        <v>1646</v>
      </c>
      <c r="C13" s="69">
        <v>237240</v>
      </c>
      <c r="D13" s="67" t="s">
        <v>364</v>
      </c>
      <c r="E13" s="67">
        <v>920</v>
      </c>
      <c r="F13" s="4">
        <v>5</v>
      </c>
      <c r="G13" s="4"/>
      <c r="H13" s="67">
        <v>4600</v>
      </c>
    </row>
    <row r="14" spans="1:8" ht="145.5" customHeight="1">
      <c r="A14" s="7">
        <v>9</v>
      </c>
      <c r="B14" s="219" t="s">
        <v>1647</v>
      </c>
      <c r="C14" s="69">
        <v>264320</v>
      </c>
      <c r="D14" s="67" t="s">
        <v>1639</v>
      </c>
      <c r="E14" s="67">
        <v>1835</v>
      </c>
      <c r="F14" s="4">
        <v>5</v>
      </c>
      <c r="G14" s="4"/>
      <c r="H14" s="67">
        <v>9175</v>
      </c>
    </row>
    <row r="15" spans="1:8" ht="145.5" customHeight="1">
      <c r="A15" s="7">
        <v>10</v>
      </c>
      <c r="B15" s="219" t="s">
        <v>1648</v>
      </c>
      <c r="C15" s="69">
        <v>264320</v>
      </c>
      <c r="D15" s="67" t="s">
        <v>1639</v>
      </c>
      <c r="E15" s="67">
        <v>1040</v>
      </c>
      <c r="F15" s="4">
        <v>5</v>
      </c>
      <c r="G15" s="4"/>
      <c r="H15" s="67">
        <v>5200</v>
      </c>
    </row>
    <row r="16" spans="1:8" ht="93" customHeight="1">
      <c r="A16" s="7">
        <v>11</v>
      </c>
      <c r="B16" s="219" t="s">
        <v>1649</v>
      </c>
      <c r="C16" s="69">
        <v>264320</v>
      </c>
      <c r="D16" s="67" t="s">
        <v>1650</v>
      </c>
      <c r="E16" s="67">
        <v>224</v>
      </c>
      <c r="F16" s="4">
        <v>6</v>
      </c>
      <c r="G16" s="4"/>
      <c r="H16" s="67">
        <v>1344</v>
      </c>
    </row>
    <row r="17" spans="1:8" ht="79.5" customHeight="1">
      <c r="A17" s="7">
        <v>12</v>
      </c>
      <c r="B17" s="219" t="s">
        <v>1651</v>
      </c>
      <c r="C17" s="69">
        <v>264320</v>
      </c>
      <c r="D17" s="67" t="s">
        <v>1650</v>
      </c>
      <c r="E17" s="67">
        <v>260</v>
      </c>
      <c r="F17" s="4">
        <v>6</v>
      </c>
      <c r="G17" s="4"/>
      <c r="H17" s="67">
        <v>1560</v>
      </c>
    </row>
    <row r="18" spans="1:8" ht="93" customHeight="1">
      <c r="A18" s="7">
        <v>13</v>
      </c>
      <c r="B18" s="219" t="s">
        <v>1652</v>
      </c>
      <c r="C18" s="69">
        <v>939800</v>
      </c>
      <c r="D18" s="67" t="s">
        <v>364</v>
      </c>
      <c r="E18" s="67">
        <v>410</v>
      </c>
      <c r="F18" s="4">
        <v>5</v>
      </c>
      <c r="G18" s="4"/>
      <c r="H18" s="67">
        <v>2050</v>
      </c>
    </row>
    <row r="19" spans="1:8" ht="79.5" customHeight="1">
      <c r="A19" s="7">
        <v>14</v>
      </c>
      <c r="B19" s="219" t="s">
        <v>1653</v>
      </c>
      <c r="C19" s="67"/>
      <c r="D19" s="67" t="s">
        <v>1650</v>
      </c>
      <c r="E19" s="67">
        <v>361</v>
      </c>
      <c r="F19" s="4">
        <v>4</v>
      </c>
      <c r="G19" s="4"/>
      <c r="H19" s="67">
        <v>1444</v>
      </c>
    </row>
    <row r="20" spans="1:8" ht="13.5" customHeight="1">
      <c r="A20" s="7"/>
      <c r="B20" s="2" t="s">
        <v>1654</v>
      </c>
      <c r="C20" s="2"/>
      <c r="D20" s="2"/>
      <c r="E20" s="2"/>
      <c r="F20" s="2"/>
      <c r="G20" s="2"/>
      <c r="H20" s="74" t="s">
        <v>1655</v>
      </c>
    </row>
    <row r="21" spans="1:8" ht="12.75">
      <c r="A21" s="4"/>
      <c r="B21" s="2"/>
      <c r="C21" s="2"/>
      <c r="D21" s="2"/>
      <c r="E21" s="2"/>
      <c r="F21" s="2"/>
      <c r="G21" s="2"/>
      <c r="H21" s="8"/>
    </row>
    <row r="22" spans="1:8" ht="13.5">
      <c r="A22" s="4"/>
      <c r="B22" s="2"/>
      <c r="C22" s="2"/>
      <c r="D22" s="2"/>
      <c r="E22" s="2"/>
      <c r="F22" s="2"/>
      <c r="G22" s="2"/>
      <c r="H22" s="8"/>
    </row>
    <row r="23" spans="1:8" ht="13.5" customHeight="1">
      <c r="A23" s="7"/>
      <c r="B23" s="8" t="s">
        <v>39</v>
      </c>
      <c r="C23" s="8"/>
      <c r="D23" s="8"/>
      <c r="E23" s="8"/>
      <c r="F23" s="8"/>
      <c r="G23" s="8"/>
      <c r="H23" s="67"/>
    </row>
    <row r="24" spans="1:8" ht="171.75" customHeight="1">
      <c r="A24" s="7">
        <v>1</v>
      </c>
      <c r="B24" s="219" t="s">
        <v>1656</v>
      </c>
      <c r="C24" s="69">
        <v>237240</v>
      </c>
      <c r="D24" s="67" t="s">
        <v>1639</v>
      </c>
      <c r="E24" s="67">
        <v>1621</v>
      </c>
      <c r="F24" s="4">
        <v>20</v>
      </c>
      <c r="G24" s="4"/>
      <c r="H24" s="67">
        <v>32420</v>
      </c>
    </row>
    <row r="25" spans="1:8" ht="171.75" customHeight="1">
      <c r="A25" s="7">
        <v>2</v>
      </c>
      <c r="B25" s="219" t="s">
        <v>1640</v>
      </c>
      <c r="C25" s="69">
        <v>237240</v>
      </c>
      <c r="D25" s="67" t="s">
        <v>1639</v>
      </c>
      <c r="E25" s="67">
        <v>1588</v>
      </c>
      <c r="F25" s="4">
        <v>20</v>
      </c>
      <c r="G25" s="4"/>
      <c r="H25" s="67">
        <v>31760</v>
      </c>
    </row>
    <row r="26" spans="1:8" ht="171.75" customHeight="1">
      <c r="A26" s="7">
        <v>3</v>
      </c>
      <c r="B26" s="219" t="s">
        <v>1657</v>
      </c>
      <c r="C26" s="69">
        <v>237240</v>
      </c>
      <c r="D26" s="67" t="s">
        <v>1639</v>
      </c>
      <c r="E26" s="67">
        <v>953</v>
      </c>
      <c r="F26" s="4">
        <v>38</v>
      </c>
      <c r="G26" s="4"/>
      <c r="H26" s="67">
        <v>36214</v>
      </c>
    </row>
    <row r="27" spans="1:8" ht="171.75" customHeight="1">
      <c r="A27" s="7">
        <v>4</v>
      </c>
      <c r="B27" s="219" t="s">
        <v>1642</v>
      </c>
      <c r="C27" s="69">
        <v>237240</v>
      </c>
      <c r="D27" s="67" t="s">
        <v>1639</v>
      </c>
      <c r="E27" s="67">
        <v>794</v>
      </c>
      <c r="F27" s="4">
        <v>5</v>
      </c>
      <c r="G27" s="4"/>
      <c r="H27" s="67">
        <v>3970</v>
      </c>
    </row>
    <row r="28" spans="1:8" ht="171.75" customHeight="1">
      <c r="A28" s="7">
        <v>5</v>
      </c>
      <c r="B28" s="219" t="s">
        <v>1643</v>
      </c>
      <c r="C28" s="69">
        <v>237240</v>
      </c>
      <c r="D28" s="67" t="s">
        <v>1639</v>
      </c>
      <c r="E28" s="67">
        <v>571</v>
      </c>
      <c r="F28" s="4">
        <v>38</v>
      </c>
      <c r="G28" s="4"/>
      <c r="H28" s="67">
        <v>21698</v>
      </c>
    </row>
    <row r="29" spans="1:8" ht="171.75" customHeight="1">
      <c r="A29" s="7">
        <v>6</v>
      </c>
      <c r="B29" s="219" t="s">
        <v>1644</v>
      </c>
      <c r="C29" s="69">
        <v>237240</v>
      </c>
      <c r="D29" s="67" t="s">
        <v>1639</v>
      </c>
      <c r="E29" s="67">
        <v>310</v>
      </c>
      <c r="F29" s="4">
        <v>24</v>
      </c>
      <c r="G29" s="4"/>
      <c r="H29" s="67">
        <v>7440</v>
      </c>
    </row>
    <row r="30" spans="1:8" ht="171.75" customHeight="1">
      <c r="A30" s="7">
        <v>7</v>
      </c>
      <c r="B30" s="219" t="s">
        <v>1658</v>
      </c>
      <c r="C30" s="69">
        <v>237240</v>
      </c>
      <c r="D30" s="67" t="s">
        <v>1639</v>
      </c>
      <c r="E30" s="67">
        <v>1293</v>
      </c>
      <c r="F30" s="4">
        <v>15</v>
      </c>
      <c r="G30" s="4"/>
      <c r="H30" s="67">
        <v>19395</v>
      </c>
    </row>
    <row r="31" spans="1:8" ht="132" customHeight="1">
      <c r="A31" s="7">
        <v>8</v>
      </c>
      <c r="B31" s="219" t="s">
        <v>1646</v>
      </c>
      <c r="C31" s="69">
        <v>237240</v>
      </c>
      <c r="D31" s="67" t="s">
        <v>364</v>
      </c>
      <c r="E31" s="67">
        <v>929</v>
      </c>
      <c r="F31" s="4">
        <v>30</v>
      </c>
      <c r="G31" s="4"/>
      <c r="H31" s="67">
        <v>27870</v>
      </c>
    </row>
    <row r="32" spans="1:8" ht="145.5" customHeight="1">
      <c r="A32" s="7">
        <v>9</v>
      </c>
      <c r="B32" s="219" t="s">
        <v>1647</v>
      </c>
      <c r="C32" s="69">
        <v>264320</v>
      </c>
      <c r="D32" s="67" t="s">
        <v>1650</v>
      </c>
      <c r="E32" s="67">
        <v>1884</v>
      </c>
      <c r="F32" s="4">
        <v>10</v>
      </c>
      <c r="G32" s="4"/>
      <c r="H32" s="67">
        <v>18840</v>
      </c>
    </row>
    <row r="33" spans="1:8" ht="145.5" customHeight="1">
      <c r="A33" s="7">
        <v>10</v>
      </c>
      <c r="B33" s="219" t="s">
        <v>1648</v>
      </c>
      <c r="C33" s="220">
        <v>264320</v>
      </c>
      <c r="D33" s="67" t="s">
        <v>1650</v>
      </c>
      <c r="E33" s="67">
        <v>1065</v>
      </c>
      <c r="F33" s="4">
        <v>5</v>
      </c>
      <c r="G33" s="4"/>
      <c r="H33" s="67">
        <v>5325</v>
      </c>
    </row>
    <row r="34" spans="1:8" ht="93" customHeight="1">
      <c r="A34" s="7">
        <v>11</v>
      </c>
      <c r="B34" s="219" t="s">
        <v>1649</v>
      </c>
      <c r="C34" s="69">
        <v>264320</v>
      </c>
      <c r="D34" s="67" t="s">
        <v>1650</v>
      </c>
      <c r="E34" s="67">
        <v>224</v>
      </c>
      <c r="F34" s="4">
        <v>6</v>
      </c>
      <c r="G34" s="4"/>
      <c r="H34" s="67">
        <v>1344</v>
      </c>
    </row>
    <row r="35" spans="1:8" ht="79.5" customHeight="1">
      <c r="A35" s="7">
        <v>12</v>
      </c>
      <c r="B35" s="219" t="s">
        <v>1651</v>
      </c>
      <c r="C35" s="69">
        <v>264320</v>
      </c>
      <c r="D35" s="67" t="s">
        <v>1650</v>
      </c>
      <c r="E35" s="67">
        <v>261</v>
      </c>
      <c r="F35" s="4">
        <v>6</v>
      </c>
      <c r="G35" s="4"/>
      <c r="H35" s="67">
        <v>1566</v>
      </c>
    </row>
    <row r="36" spans="1:8" ht="93" customHeight="1">
      <c r="A36" s="7">
        <v>13</v>
      </c>
      <c r="B36" s="219" t="s">
        <v>1652</v>
      </c>
      <c r="C36" s="69">
        <v>939800</v>
      </c>
      <c r="D36" s="67" t="s">
        <v>364</v>
      </c>
      <c r="E36" s="67">
        <v>423</v>
      </c>
      <c r="F36" s="4">
        <v>10</v>
      </c>
      <c r="G36" s="4"/>
      <c r="H36" s="67">
        <v>4230</v>
      </c>
    </row>
    <row r="37" spans="1:8" ht="13.5" customHeight="1">
      <c r="A37" s="7"/>
      <c r="B37" s="17" t="s">
        <v>1659</v>
      </c>
      <c r="C37" s="17"/>
      <c r="D37" s="17"/>
      <c r="E37" s="17"/>
      <c r="F37" s="17"/>
      <c r="G37" s="17"/>
      <c r="H37" s="74">
        <v>212072</v>
      </c>
    </row>
    <row r="38" spans="1:8" ht="13.5">
      <c r="A38" s="80"/>
      <c r="B38" s="80"/>
      <c r="C38" s="80"/>
      <c r="D38" s="80"/>
      <c r="E38" s="80"/>
      <c r="F38" s="80"/>
      <c r="G38" s="94" t="s">
        <v>59</v>
      </c>
      <c r="H38" s="74">
        <v>267547</v>
      </c>
    </row>
  </sheetData>
  <sheetProtection selectLockedCells="1" selectUnlockedCells="1"/>
  <mergeCells count="40">
    <mergeCell ref="B1:B2"/>
    <mergeCell ref="F1:G2"/>
    <mergeCell ref="H1:H2"/>
    <mergeCell ref="F3:G3"/>
    <mergeCell ref="B4:H4"/>
    <mergeCell ref="B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B20:G20"/>
    <mergeCell ref="A21:A22"/>
    <mergeCell ref="B21:G22"/>
    <mergeCell ref="H21:H22"/>
    <mergeCell ref="B23:G23"/>
    <mergeCell ref="F24:G24"/>
    <mergeCell ref="F25:G25"/>
    <mergeCell ref="F26:G26"/>
    <mergeCell ref="F27:G27"/>
    <mergeCell ref="F28:G28"/>
    <mergeCell ref="F29:G29"/>
    <mergeCell ref="F30:G30"/>
    <mergeCell ref="F31:G31"/>
    <mergeCell ref="F32:G32"/>
    <mergeCell ref="F33:G33"/>
    <mergeCell ref="F34:G34"/>
    <mergeCell ref="F35:G35"/>
    <mergeCell ref="F36:G36"/>
    <mergeCell ref="B37:G37"/>
    <mergeCell ref="A38:F3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G71"/>
  <sheetViews>
    <sheetView workbookViewId="0" topLeftCell="A1">
      <selection activeCell="J8" sqref="J8"/>
    </sheetView>
  </sheetViews>
  <sheetFormatPr defaultColWidth="9.140625" defaultRowHeight="12.75"/>
  <cols>
    <col min="3" max="3" width="13.8515625" style="0" customWidth="1"/>
  </cols>
  <sheetData>
    <row r="1" spans="1:7" ht="51.75" customHeight="1">
      <c r="A1" s="24" t="s">
        <v>0</v>
      </c>
      <c r="B1" s="2" t="s">
        <v>1</v>
      </c>
      <c r="C1" s="66" t="s">
        <v>2</v>
      </c>
      <c r="D1" s="66" t="s">
        <v>3</v>
      </c>
      <c r="E1" s="66" t="s">
        <v>4</v>
      </c>
      <c r="F1" s="4" t="s">
        <v>5</v>
      </c>
      <c r="G1" s="4" t="s">
        <v>6</v>
      </c>
    </row>
    <row r="2" spans="1:7" ht="13.5">
      <c r="A2" s="16" t="s">
        <v>7</v>
      </c>
      <c r="B2" s="2"/>
      <c r="C2" s="67" t="s">
        <v>8</v>
      </c>
      <c r="D2" s="67" t="s">
        <v>9</v>
      </c>
      <c r="E2" s="67" t="s">
        <v>10</v>
      </c>
      <c r="F2" s="4"/>
      <c r="G2" s="4"/>
    </row>
    <row r="3" spans="1:7" ht="13.5">
      <c r="A3" s="7">
        <v>1</v>
      </c>
      <c r="B3" s="67">
        <v>2</v>
      </c>
      <c r="C3" s="67">
        <v>3</v>
      </c>
      <c r="D3" s="67">
        <v>4</v>
      </c>
      <c r="E3" s="67">
        <v>5</v>
      </c>
      <c r="F3" s="67">
        <v>6</v>
      </c>
      <c r="G3" s="67">
        <v>7</v>
      </c>
    </row>
    <row r="4" spans="1:7" ht="26.25" customHeight="1">
      <c r="A4" s="7">
        <v>1</v>
      </c>
      <c r="B4" s="4" t="s">
        <v>1660</v>
      </c>
      <c r="C4" s="4"/>
      <c r="D4" s="4"/>
      <c r="E4" s="4"/>
      <c r="F4" s="4"/>
      <c r="G4" s="4"/>
    </row>
    <row r="5" spans="1:7" ht="13.5" customHeight="1">
      <c r="A5" s="7"/>
      <c r="B5" s="8" t="s">
        <v>12</v>
      </c>
      <c r="C5" s="8"/>
      <c r="D5" s="8"/>
      <c r="E5" s="8"/>
      <c r="F5" s="8"/>
      <c r="G5" s="8"/>
    </row>
    <row r="6" spans="1:7" ht="52.5" customHeight="1">
      <c r="A6" s="55">
        <v>1</v>
      </c>
      <c r="B6" s="2" t="s">
        <v>1661</v>
      </c>
      <c r="C6" s="94" t="s">
        <v>1662</v>
      </c>
      <c r="D6" s="4" t="s">
        <v>14</v>
      </c>
      <c r="E6" s="4">
        <v>8.98</v>
      </c>
      <c r="F6" s="4">
        <v>1200</v>
      </c>
      <c r="G6" s="4">
        <v>10776</v>
      </c>
    </row>
    <row r="7" spans="1:7" ht="53.25">
      <c r="A7" s="55"/>
      <c r="B7" s="2"/>
      <c r="C7" s="68" t="s">
        <v>1663</v>
      </c>
      <c r="D7" s="4"/>
      <c r="E7" s="4"/>
      <c r="F7" s="4"/>
      <c r="G7" s="4"/>
    </row>
    <row r="8" spans="1:7" ht="52.5" customHeight="1">
      <c r="A8" s="55">
        <v>2</v>
      </c>
      <c r="B8" s="2" t="s">
        <v>1664</v>
      </c>
      <c r="C8" s="94" t="s">
        <v>1665</v>
      </c>
      <c r="D8" s="4" t="s">
        <v>14</v>
      </c>
      <c r="E8" s="4">
        <v>34.34</v>
      </c>
      <c r="F8" s="4">
        <v>150</v>
      </c>
      <c r="G8" s="4">
        <v>5151</v>
      </c>
    </row>
    <row r="9" spans="1:7" ht="53.25">
      <c r="A9" s="55"/>
      <c r="B9" s="2"/>
      <c r="C9" s="68" t="s">
        <v>1663</v>
      </c>
      <c r="D9" s="4"/>
      <c r="E9" s="4"/>
      <c r="F9" s="4"/>
      <c r="G9" s="4"/>
    </row>
    <row r="10" spans="1:7" ht="52.5" customHeight="1">
      <c r="A10" s="55">
        <v>3</v>
      </c>
      <c r="B10" s="2" t="s">
        <v>1666</v>
      </c>
      <c r="C10" s="94" t="s">
        <v>1667</v>
      </c>
      <c r="D10" s="4" t="s">
        <v>14</v>
      </c>
      <c r="E10" s="4">
        <v>1.39</v>
      </c>
      <c r="F10" s="4">
        <v>3500</v>
      </c>
      <c r="G10" s="4">
        <v>4865</v>
      </c>
    </row>
    <row r="11" spans="1:7" ht="132">
      <c r="A11" s="55"/>
      <c r="B11" s="2"/>
      <c r="C11" s="68" t="s">
        <v>1668</v>
      </c>
      <c r="D11" s="4"/>
      <c r="E11" s="4"/>
      <c r="F11" s="4"/>
      <c r="G11" s="4"/>
    </row>
    <row r="12" spans="1:7" ht="52.5" customHeight="1">
      <c r="A12" s="55">
        <v>4</v>
      </c>
      <c r="B12" s="2" t="s">
        <v>1669</v>
      </c>
      <c r="C12" s="94" t="s">
        <v>1670</v>
      </c>
      <c r="D12" s="4" t="s">
        <v>14</v>
      </c>
      <c r="E12" s="4">
        <v>1.48</v>
      </c>
      <c r="F12" s="4">
        <v>5000</v>
      </c>
      <c r="G12" s="4">
        <v>7400</v>
      </c>
    </row>
    <row r="13" spans="1:7" ht="27">
      <c r="A13" s="55"/>
      <c r="B13" s="2"/>
      <c r="C13" s="68" t="s">
        <v>1671</v>
      </c>
      <c r="D13" s="4"/>
      <c r="E13" s="4"/>
      <c r="F13" s="4"/>
      <c r="G13" s="4"/>
    </row>
    <row r="14" spans="1:7" ht="52.5" customHeight="1">
      <c r="A14" s="55">
        <v>5</v>
      </c>
      <c r="B14" s="2" t="s">
        <v>1672</v>
      </c>
      <c r="C14" s="94" t="s">
        <v>1670</v>
      </c>
      <c r="D14" s="4" t="s">
        <v>14</v>
      </c>
      <c r="E14" s="4">
        <v>1.04</v>
      </c>
      <c r="F14" s="4">
        <v>5000</v>
      </c>
      <c r="G14" s="4">
        <v>5200</v>
      </c>
    </row>
    <row r="15" spans="1:7" ht="27">
      <c r="A15" s="55"/>
      <c r="B15" s="2"/>
      <c r="C15" s="68" t="s">
        <v>1671</v>
      </c>
      <c r="D15" s="4"/>
      <c r="E15" s="4"/>
      <c r="F15" s="4"/>
      <c r="G15" s="4"/>
    </row>
    <row r="16" spans="1:7" ht="52.5" customHeight="1">
      <c r="A16" s="55">
        <v>6</v>
      </c>
      <c r="B16" s="2" t="s">
        <v>1673</v>
      </c>
      <c r="C16" s="94" t="s">
        <v>1670</v>
      </c>
      <c r="D16" s="4" t="s">
        <v>14</v>
      </c>
      <c r="E16" s="4">
        <v>0.92</v>
      </c>
      <c r="F16" s="4">
        <v>2000</v>
      </c>
      <c r="G16" s="4">
        <v>1840</v>
      </c>
    </row>
    <row r="17" spans="1:7" ht="27">
      <c r="A17" s="55"/>
      <c r="B17" s="2"/>
      <c r="C17" s="68" t="s">
        <v>1671</v>
      </c>
      <c r="D17" s="4"/>
      <c r="E17" s="4"/>
      <c r="F17" s="4"/>
      <c r="G17" s="4"/>
    </row>
    <row r="18" spans="1:7" ht="52.5" customHeight="1">
      <c r="A18" s="55">
        <v>7</v>
      </c>
      <c r="B18" s="2" t="s">
        <v>1674</v>
      </c>
      <c r="C18" s="94" t="s">
        <v>1675</v>
      </c>
      <c r="D18" s="4" t="s">
        <v>14</v>
      </c>
      <c r="E18" s="4">
        <v>44.03</v>
      </c>
      <c r="F18" s="4">
        <v>100</v>
      </c>
      <c r="G18" s="4">
        <v>4403</v>
      </c>
    </row>
    <row r="19" spans="1:7" ht="27">
      <c r="A19" s="55"/>
      <c r="B19" s="2"/>
      <c r="C19" s="68" t="s">
        <v>1676</v>
      </c>
      <c r="D19" s="4"/>
      <c r="E19" s="4"/>
      <c r="F19" s="4"/>
      <c r="G19" s="4"/>
    </row>
    <row r="20" spans="1:7" ht="52.5" customHeight="1">
      <c r="A20" s="55">
        <v>8</v>
      </c>
      <c r="B20" s="2" t="s">
        <v>1677</v>
      </c>
      <c r="C20" s="94" t="s">
        <v>1678</v>
      </c>
      <c r="D20" s="4" t="s">
        <v>14</v>
      </c>
      <c r="E20" s="4">
        <v>96.4</v>
      </c>
      <c r="F20" s="4">
        <v>20</v>
      </c>
      <c r="G20" s="4">
        <v>1928</v>
      </c>
    </row>
    <row r="21" spans="1:7" ht="39.75">
      <c r="A21" s="55"/>
      <c r="B21" s="2"/>
      <c r="C21" s="68" t="s">
        <v>1679</v>
      </c>
      <c r="D21" s="4"/>
      <c r="E21" s="4"/>
      <c r="F21" s="4"/>
      <c r="G21" s="4"/>
    </row>
    <row r="22" spans="1:7" ht="52.5" customHeight="1">
      <c r="A22" s="55">
        <v>9</v>
      </c>
      <c r="B22" s="2" t="s">
        <v>1680</v>
      </c>
      <c r="C22" s="94" t="s">
        <v>1678</v>
      </c>
      <c r="D22" s="4" t="s">
        <v>14</v>
      </c>
      <c r="E22" s="4">
        <v>97.3</v>
      </c>
      <c r="F22" s="4">
        <v>20</v>
      </c>
      <c r="G22" s="4">
        <v>1946</v>
      </c>
    </row>
    <row r="23" spans="1:7" ht="39.75">
      <c r="A23" s="55"/>
      <c r="B23" s="2"/>
      <c r="C23" s="68" t="s">
        <v>1679</v>
      </c>
      <c r="D23" s="4"/>
      <c r="E23" s="4"/>
      <c r="F23" s="4"/>
      <c r="G23" s="4"/>
    </row>
    <row r="24" spans="1:7" ht="14.25">
      <c r="A24" s="7"/>
      <c r="B24" s="221" t="s">
        <v>37</v>
      </c>
      <c r="C24" s="67"/>
      <c r="D24" s="67"/>
      <c r="E24" s="74"/>
      <c r="F24" s="222"/>
      <c r="G24" s="74" t="s">
        <v>1681</v>
      </c>
    </row>
    <row r="25" spans="1:7" ht="13.5" customHeight="1">
      <c r="A25" s="8" t="s">
        <v>1682</v>
      </c>
      <c r="B25" s="8"/>
      <c r="C25" s="8"/>
      <c r="D25" s="8"/>
      <c r="E25" s="8"/>
      <c r="F25" s="8"/>
      <c r="G25" s="8"/>
    </row>
    <row r="26" spans="1:7" ht="52.5" customHeight="1">
      <c r="A26" s="4">
        <v>1</v>
      </c>
      <c r="B26" s="2" t="s">
        <v>1381</v>
      </c>
      <c r="C26" s="14" t="s">
        <v>1683</v>
      </c>
      <c r="D26" s="4" t="s">
        <v>14</v>
      </c>
      <c r="E26" s="4">
        <v>4.76</v>
      </c>
      <c r="F26" s="4">
        <v>24000</v>
      </c>
      <c r="G26" s="4">
        <v>114240</v>
      </c>
    </row>
    <row r="27" spans="1:7" ht="39.75">
      <c r="A27" s="4"/>
      <c r="B27" s="2"/>
      <c r="C27" s="16" t="s">
        <v>1684</v>
      </c>
      <c r="D27" s="4"/>
      <c r="E27" s="4"/>
      <c r="F27" s="4"/>
      <c r="G27" s="4"/>
    </row>
    <row r="28" spans="1:7" ht="52.5" customHeight="1">
      <c r="A28" s="4">
        <v>2</v>
      </c>
      <c r="B28" s="2" t="s">
        <v>1685</v>
      </c>
      <c r="C28" s="14" t="s">
        <v>1686</v>
      </c>
      <c r="D28" s="4" t="s">
        <v>14</v>
      </c>
      <c r="E28" s="4">
        <v>14.88</v>
      </c>
      <c r="F28" s="4">
        <v>100</v>
      </c>
      <c r="G28" s="4">
        <v>1488</v>
      </c>
    </row>
    <row r="29" spans="1:7" ht="53.25">
      <c r="A29" s="4"/>
      <c r="B29" s="2"/>
      <c r="C29" s="16" t="s">
        <v>1663</v>
      </c>
      <c r="D29" s="4"/>
      <c r="E29" s="4"/>
      <c r="F29" s="4"/>
      <c r="G29" s="4"/>
    </row>
    <row r="30" spans="1:7" ht="52.5" customHeight="1">
      <c r="A30" s="4">
        <v>3</v>
      </c>
      <c r="B30" s="2" t="s">
        <v>1687</v>
      </c>
      <c r="C30" s="14" t="s">
        <v>1688</v>
      </c>
      <c r="D30" s="4" t="s">
        <v>14</v>
      </c>
      <c r="E30" s="4">
        <v>9.76</v>
      </c>
      <c r="F30" s="4">
        <v>100</v>
      </c>
      <c r="G30" s="4">
        <v>976</v>
      </c>
    </row>
    <row r="31" spans="1:7" ht="53.25">
      <c r="A31" s="4"/>
      <c r="B31" s="2"/>
      <c r="C31" s="16" t="s">
        <v>1689</v>
      </c>
      <c r="D31" s="4"/>
      <c r="E31" s="4"/>
      <c r="F31" s="4"/>
      <c r="G31" s="4"/>
    </row>
    <row r="32" spans="1:7" ht="52.5" customHeight="1">
      <c r="A32" s="4">
        <v>4</v>
      </c>
      <c r="B32" s="2" t="s">
        <v>1664</v>
      </c>
      <c r="C32" s="14" t="s">
        <v>1665</v>
      </c>
      <c r="D32" s="4" t="s">
        <v>14</v>
      </c>
      <c r="E32" s="4">
        <v>34.33</v>
      </c>
      <c r="F32" s="4">
        <v>100</v>
      </c>
      <c r="G32" s="4">
        <v>3433</v>
      </c>
    </row>
    <row r="33" spans="1:7" ht="53.25">
      <c r="A33" s="4"/>
      <c r="B33" s="2"/>
      <c r="C33" s="16" t="s">
        <v>1663</v>
      </c>
      <c r="D33" s="4"/>
      <c r="E33" s="4"/>
      <c r="F33" s="4"/>
      <c r="G33" s="4"/>
    </row>
    <row r="34" spans="1:7" ht="52.5" customHeight="1">
      <c r="A34" s="4">
        <v>5</v>
      </c>
      <c r="B34" s="2" t="s">
        <v>1690</v>
      </c>
      <c r="C34" s="14" t="s">
        <v>1691</v>
      </c>
      <c r="D34" s="4" t="s">
        <v>14</v>
      </c>
      <c r="E34" s="4">
        <v>2.2</v>
      </c>
      <c r="F34" s="4">
        <v>100</v>
      </c>
      <c r="G34" s="4">
        <v>220</v>
      </c>
    </row>
    <row r="35" spans="1:7" ht="53.25">
      <c r="A35" s="4"/>
      <c r="B35" s="2"/>
      <c r="C35" s="16" t="s">
        <v>1663</v>
      </c>
      <c r="D35" s="4"/>
      <c r="E35" s="4"/>
      <c r="F35" s="4"/>
      <c r="G35" s="4"/>
    </row>
    <row r="36" spans="1:7" ht="52.5" customHeight="1">
      <c r="A36" s="4">
        <v>6</v>
      </c>
      <c r="B36" s="2" t="s">
        <v>1402</v>
      </c>
      <c r="C36" s="14" t="s">
        <v>1691</v>
      </c>
      <c r="D36" s="4" t="s">
        <v>14</v>
      </c>
      <c r="E36" s="4">
        <v>2.2</v>
      </c>
      <c r="F36" s="4">
        <v>200</v>
      </c>
      <c r="G36" s="4">
        <v>440</v>
      </c>
    </row>
    <row r="37" spans="1:7" ht="53.25">
      <c r="A37" s="4"/>
      <c r="B37" s="2"/>
      <c r="C37" s="16" t="s">
        <v>1663</v>
      </c>
      <c r="D37" s="4"/>
      <c r="E37" s="4"/>
      <c r="F37" s="4"/>
      <c r="G37" s="4"/>
    </row>
    <row r="38" spans="1:7" ht="52.5" customHeight="1">
      <c r="A38" s="4">
        <v>7</v>
      </c>
      <c r="B38" s="2" t="s">
        <v>1692</v>
      </c>
      <c r="C38" s="14" t="s">
        <v>1693</v>
      </c>
      <c r="D38" s="4" t="s">
        <v>14</v>
      </c>
      <c r="E38" s="4">
        <v>0.57</v>
      </c>
      <c r="F38" s="4">
        <v>15000</v>
      </c>
      <c r="G38" s="4">
        <v>8550</v>
      </c>
    </row>
    <row r="39" spans="1:7" ht="53.25">
      <c r="A39" s="4"/>
      <c r="B39" s="2"/>
      <c r="C39" s="16" t="s">
        <v>1694</v>
      </c>
      <c r="D39" s="4"/>
      <c r="E39" s="4"/>
      <c r="F39" s="4"/>
      <c r="G39" s="4"/>
    </row>
    <row r="40" spans="1:7" ht="52.5" customHeight="1">
      <c r="A40" s="4">
        <v>8</v>
      </c>
      <c r="B40" s="2" t="s">
        <v>1695</v>
      </c>
      <c r="C40" s="14" t="s">
        <v>1693</v>
      </c>
      <c r="D40" s="4" t="s">
        <v>14</v>
      </c>
      <c r="E40" s="4">
        <v>0.57</v>
      </c>
      <c r="F40" s="4">
        <v>36000</v>
      </c>
      <c r="G40" s="4">
        <v>20520</v>
      </c>
    </row>
    <row r="41" spans="1:7" ht="53.25">
      <c r="A41" s="4"/>
      <c r="B41" s="2"/>
      <c r="C41" s="16" t="s">
        <v>1694</v>
      </c>
      <c r="D41" s="4"/>
      <c r="E41" s="4"/>
      <c r="F41" s="4"/>
      <c r="G41" s="4"/>
    </row>
    <row r="42" spans="1:7" ht="52.5" customHeight="1">
      <c r="A42" s="4">
        <v>9</v>
      </c>
      <c r="B42" s="2" t="s">
        <v>1696</v>
      </c>
      <c r="C42" s="14" t="s">
        <v>1667</v>
      </c>
      <c r="D42" s="4" t="s">
        <v>14</v>
      </c>
      <c r="E42" s="4">
        <v>1.39</v>
      </c>
      <c r="F42" s="4">
        <v>10000</v>
      </c>
      <c r="G42" s="4">
        <v>13900</v>
      </c>
    </row>
    <row r="43" spans="1:7" ht="132">
      <c r="A43" s="4"/>
      <c r="B43" s="2"/>
      <c r="C43" s="16" t="s">
        <v>1668</v>
      </c>
      <c r="D43" s="4"/>
      <c r="E43" s="4"/>
      <c r="F43" s="4"/>
      <c r="G43" s="4"/>
    </row>
    <row r="44" spans="1:7" ht="52.5" customHeight="1">
      <c r="A44" s="4">
        <v>10</v>
      </c>
      <c r="B44" s="2" t="s">
        <v>1674</v>
      </c>
      <c r="C44" s="14" t="s">
        <v>1675</v>
      </c>
      <c r="D44" s="4" t="s">
        <v>14</v>
      </c>
      <c r="E44" s="4">
        <v>44.03</v>
      </c>
      <c r="F44" s="4">
        <v>200</v>
      </c>
      <c r="G44" s="4">
        <v>8806</v>
      </c>
    </row>
    <row r="45" spans="1:7" ht="27">
      <c r="A45" s="4"/>
      <c r="B45" s="2"/>
      <c r="C45" s="16" t="s">
        <v>1676</v>
      </c>
      <c r="D45" s="4"/>
      <c r="E45" s="4"/>
      <c r="F45" s="4"/>
      <c r="G45" s="4"/>
    </row>
    <row r="46" spans="1:7" ht="52.5" customHeight="1">
      <c r="A46" s="4">
        <v>11</v>
      </c>
      <c r="B46" s="2" t="s">
        <v>1669</v>
      </c>
      <c r="C46" s="14" t="s">
        <v>1670</v>
      </c>
      <c r="D46" s="4" t="s">
        <v>14</v>
      </c>
      <c r="E46" s="4">
        <v>1.48</v>
      </c>
      <c r="F46" s="4">
        <v>25000</v>
      </c>
      <c r="G46" s="4">
        <v>37000</v>
      </c>
    </row>
    <row r="47" spans="1:7" ht="27">
      <c r="A47" s="4"/>
      <c r="B47" s="2"/>
      <c r="C47" s="16" t="s">
        <v>1671</v>
      </c>
      <c r="D47" s="4"/>
      <c r="E47" s="4"/>
      <c r="F47" s="4"/>
      <c r="G47" s="4"/>
    </row>
    <row r="48" spans="1:7" ht="52.5" customHeight="1">
      <c r="A48" s="4">
        <v>12</v>
      </c>
      <c r="B48" s="2" t="s">
        <v>1672</v>
      </c>
      <c r="C48" s="14" t="s">
        <v>1670</v>
      </c>
      <c r="D48" s="4" t="s">
        <v>14</v>
      </c>
      <c r="E48" s="4">
        <v>1.04</v>
      </c>
      <c r="F48" s="4">
        <v>82000</v>
      </c>
      <c r="G48" s="4">
        <v>85280</v>
      </c>
    </row>
    <row r="49" spans="1:7" ht="27">
      <c r="A49" s="4"/>
      <c r="B49" s="2"/>
      <c r="C49" s="16" t="s">
        <v>1671</v>
      </c>
      <c r="D49" s="4"/>
      <c r="E49" s="4"/>
      <c r="F49" s="4"/>
      <c r="G49" s="4"/>
    </row>
    <row r="50" spans="1:7" ht="52.5" customHeight="1">
      <c r="A50" s="4">
        <v>13</v>
      </c>
      <c r="B50" s="2" t="s">
        <v>1673</v>
      </c>
      <c r="C50" s="14" t="s">
        <v>1670</v>
      </c>
      <c r="D50" s="4" t="s">
        <v>14</v>
      </c>
      <c r="E50" s="4">
        <v>0.92</v>
      </c>
      <c r="F50" s="4">
        <v>45000</v>
      </c>
      <c r="G50" s="4">
        <v>41400</v>
      </c>
    </row>
    <row r="51" spans="1:7" ht="27">
      <c r="A51" s="4"/>
      <c r="B51" s="2"/>
      <c r="C51" s="16" t="s">
        <v>1671</v>
      </c>
      <c r="D51" s="4"/>
      <c r="E51" s="4"/>
      <c r="F51" s="4"/>
      <c r="G51" s="4"/>
    </row>
    <row r="52" spans="1:7" ht="52.5" customHeight="1">
      <c r="A52" s="4">
        <v>14</v>
      </c>
      <c r="B52" s="2" t="s">
        <v>1697</v>
      </c>
      <c r="C52" s="14" t="s">
        <v>1698</v>
      </c>
      <c r="D52" s="4" t="s">
        <v>14</v>
      </c>
      <c r="E52" s="4">
        <v>2.2</v>
      </c>
      <c r="F52" s="4">
        <v>500</v>
      </c>
      <c r="G52" s="4">
        <v>1100</v>
      </c>
    </row>
    <row r="53" spans="1:7" ht="53.25">
      <c r="A53" s="4"/>
      <c r="B53" s="2"/>
      <c r="C53" s="16" t="s">
        <v>1699</v>
      </c>
      <c r="D53" s="4"/>
      <c r="E53" s="4"/>
      <c r="F53" s="4"/>
      <c r="G53" s="4"/>
    </row>
    <row r="54" spans="1:7" ht="52.5" customHeight="1">
      <c r="A54" s="4">
        <v>15</v>
      </c>
      <c r="B54" s="2" t="s">
        <v>1700</v>
      </c>
      <c r="C54" s="14" t="s">
        <v>1698</v>
      </c>
      <c r="D54" s="4" t="s">
        <v>14</v>
      </c>
      <c r="E54" s="4">
        <v>2.2</v>
      </c>
      <c r="F54" s="4">
        <v>500</v>
      </c>
      <c r="G54" s="4">
        <v>1100</v>
      </c>
    </row>
    <row r="55" spans="1:7" ht="53.25">
      <c r="A55" s="4"/>
      <c r="B55" s="2"/>
      <c r="C55" s="16" t="s">
        <v>1699</v>
      </c>
      <c r="D55" s="4"/>
      <c r="E55" s="4"/>
      <c r="F55" s="4"/>
      <c r="G55" s="4"/>
    </row>
    <row r="56" spans="1:7" ht="52.5" customHeight="1">
      <c r="A56" s="4">
        <v>16</v>
      </c>
      <c r="B56" s="2" t="s">
        <v>1701</v>
      </c>
      <c r="C56" s="14" t="s">
        <v>1698</v>
      </c>
      <c r="D56" s="4" t="s">
        <v>14</v>
      </c>
      <c r="E56" s="4">
        <v>2.2</v>
      </c>
      <c r="F56" s="4">
        <v>500</v>
      </c>
      <c r="G56" s="4">
        <v>1100</v>
      </c>
    </row>
    <row r="57" spans="1:7" ht="53.25">
      <c r="A57" s="4"/>
      <c r="B57" s="2"/>
      <c r="C57" s="16" t="s">
        <v>1699</v>
      </c>
      <c r="D57" s="4"/>
      <c r="E57" s="4"/>
      <c r="F57" s="4"/>
      <c r="G57" s="4"/>
    </row>
    <row r="58" spans="1:7" ht="14.25">
      <c r="A58" s="7"/>
      <c r="B58" s="101" t="s">
        <v>37</v>
      </c>
      <c r="C58" s="222"/>
      <c r="D58" s="74"/>
      <c r="E58" s="74"/>
      <c r="F58" s="74"/>
      <c r="G58" s="217">
        <v>339553</v>
      </c>
    </row>
    <row r="59" spans="1:7" ht="13.5" customHeight="1">
      <c r="A59" s="8" t="s">
        <v>1503</v>
      </c>
      <c r="B59" s="8"/>
      <c r="C59" s="8"/>
      <c r="D59" s="8"/>
      <c r="E59" s="8"/>
      <c r="F59" s="8"/>
      <c r="G59" s="8"/>
    </row>
    <row r="60" spans="1:7" ht="52.5" customHeight="1">
      <c r="A60" s="4">
        <v>1</v>
      </c>
      <c r="B60" s="2" t="s">
        <v>1685</v>
      </c>
      <c r="C60" s="94" t="s">
        <v>1686</v>
      </c>
      <c r="D60" s="4" t="s">
        <v>14</v>
      </c>
      <c r="E60" s="4">
        <v>14.9</v>
      </c>
      <c r="F60" s="4">
        <v>300</v>
      </c>
      <c r="G60" s="4">
        <v>4470</v>
      </c>
    </row>
    <row r="61" spans="1:7" ht="53.25">
      <c r="A61" s="4"/>
      <c r="B61" s="2"/>
      <c r="C61" s="68" t="s">
        <v>1663</v>
      </c>
      <c r="D61" s="4"/>
      <c r="E61" s="4"/>
      <c r="F61" s="4"/>
      <c r="G61" s="4"/>
    </row>
    <row r="62" spans="1:7" ht="52.5" customHeight="1">
      <c r="A62" s="4">
        <v>2</v>
      </c>
      <c r="B62" s="2" t="s">
        <v>1687</v>
      </c>
      <c r="C62" s="94" t="s">
        <v>1688</v>
      </c>
      <c r="D62" s="4" t="s">
        <v>14</v>
      </c>
      <c r="E62" s="4">
        <v>9.76</v>
      </c>
      <c r="F62" s="4">
        <v>300</v>
      </c>
      <c r="G62" s="4">
        <v>2928</v>
      </c>
    </row>
    <row r="63" spans="1:7" ht="53.25">
      <c r="A63" s="4"/>
      <c r="B63" s="2"/>
      <c r="C63" s="68" t="s">
        <v>1689</v>
      </c>
      <c r="D63" s="4"/>
      <c r="E63" s="4"/>
      <c r="F63" s="4"/>
      <c r="G63" s="4"/>
    </row>
    <row r="64" spans="1:7" ht="52.5" customHeight="1">
      <c r="A64" s="4">
        <v>3</v>
      </c>
      <c r="B64" s="2" t="s">
        <v>1669</v>
      </c>
      <c r="C64" s="94" t="s">
        <v>1670</v>
      </c>
      <c r="D64" s="4" t="s">
        <v>14</v>
      </c>
      <c r="E64" s="4">
        <v>1.48</v>
      </c>
      <c r="F64" s="4">
        <v>6000</v>
      </c>
      <c r="G64" s="4">
        <v>8880</v>
      </c>
    </row>
    <row r="65" spans="1:7" ht="27">
      <c r="A65" s="4"/>
      <c r="B65" s="2"/>
      <c r="C65" s="68" t="s">
        <v>1671</v>
      </c>
      <c r="D65" s="4"/>
      <c r="E65" s="4"/>
      <c r="F65" s="4"/>
      <c r="G65" s="4"/>
    </row>
    <row r="66" spans="1:7" ht="52.5" customHeight="1">
      <c r="A66" s="4">
        <v>4</v>
      </c>
      <c r="B66" s="2" t="s">
        <v>1672</v>
      </c>
      <c r="C66" s="94" t="s">
        <v>1670</v>
      </c>
      <c r="D66" s="4" t="s">
        <v>14</v>
      </c>
      <c r="E66" s="4">
        <v>1.04</v>
      </c>
      <c r="F66" s="4">
        <v>4000</v>
      </c>
      <c r="G66" s="4">
        <v>4160</v>
      </c>
    </row>
    <row r="67" spans="1:7" ht="27">
      <c r="A67" s="4"/>
      <c r="B67" s="2"/>
      <c r="C67" s="68" t="s">
        <v>1671</v>
      </c>
      <c r="D67" s="4"/>
      <c r="E67" s="4"/>
      <c r="F67" s="4"/>
      <c r="G67" s="4"/>
    </row>
    <row r="68" spans="1:7" ht="52.5" customHeight="1">
      <c r="A68" s="4">
        <v>5</v>
      </c>
      <c r="B68" s="2" t="s">
        <v>1673</v>
      </c>
      <c r="C68" s="94" t="s">
        <v>1670</v>
      </c>
      <c r="D68" s="4" t="s">
        <v>14</v>
      </c>
      <c r="E68" s="4">
        <v>0.92</v>
      </c>
      <c r="F68" s="4">
        <v>5000</v>
      </c>
      <c r="G68" s="4">
        <v>4600</v>
      </c>
    </row>
    <row r="69" spans="1:7" ht="27">
      <c r="A69" s="4"/>
      <c r="B69" s="2"/>
      <c r="C69" s="68" t="s">
        <v>1671</v>
      </c>
      <c r="D69" s="4"/>
      <c r="E69" s="4"/>
      <c r="F69" s="4"/>
      <c r="G69" s="4"/>
    </row>
    <row r="70" spans="1:7" ht="14.25">
      <c r="A70" s="223"/>
      <c r="B70" s="224" t="s">
        <v>37</v>
      </c>
      <c r="C70" s="225"/>
      <c r="D70" s="225"/>
      <c r="E70" s="226"/>
      <c r="F70" s="226"/>
      <c r="G70" s="74" t="s">
        <v>1702</v>
      </c>
    </row>
    <row r="71" spans="1:7" ht="26.25" customHeight="1">
      <c r="A71" s="227" t="s">
        <v>1703</v>
      </c>
      <c r="B71" s="227"/>
      <c r="C71" s="227"/>
      <c r="D71" s="227"/>
      <c r="E71" s="227"/>
      <c r="F71" s="227"/>
      <c r="G71" s="227"/>
    </row>
  </sheetData>
  <sheetProtection selectLockedCells="1" selectUnlockedCells="1"/>
  <mergeCells count="188">
    <mergeCell ref="B1:B2"/>
    <mergeCell ref="F1:F2"/>
    <mergeCell ref="G1:G2"/>
    <mergeCell ref="B4:G4"/>
    <mergeCell ref="B5:G5"/>
    <mergeCell ref="A6:A7"/>
    <mergeCell ref="B6:B7"/>
    <mergeCell ref="D6:D7"/>
    <mergeCell ref="E6:E7"/>
    <mergeCell ref="F6:F7"/>
    <mergeCell ref="G6:G7"/>
    <mergeCell ref="A8:A9"/>
    <mergeCell ref="B8:B9"/>
    <mergeCell ref="D8:D9"/>
    <mergeCell ref="E8:E9"/>
    <mergeCell ref="F8:F9"/>
    <mergeCell ref="G8:G9"/>
    <mergeCell ref="A10:A11"/>
    <mergeCell ref="B10:B11"/>
    <mergeCell ref="D10:D11"/>
    <mergeCell ref="E10:E11"/>
    <mergeCell ref="F10:F11"/>
    <mergeCell ref="G10:G11"/>
    <mergeCell ref="A12:A13"/>
    <mergeCell ref="B12:B13"/>
    <mergeCell ref="D12:D13"/>
    <mergeCell ref="E12:E13"/>
    <mergeCell ref="F12:F13"/>
    <mergeCell ref="G12:G13"/>
    <mergeCell ref="A14:A15"/>
    <mergeCell ref="B14:B15"/>
    <mergeCell ref="D14:D15"/>
    <mergeCell ref="E14:E15"/>
    <mergeCell ref="F14:F15"/>
    <mergeCell ref="G14:G15"/>
    <mergeCell ref="A16:A17"/>
    <mergeCell ref="B16:B17"/>
    <mergeCell ref="D16:D17"/>
    <mergeCell ref="E16:E17"/>
    <mergeCell ref="F16:F17"/>
    <mergeCell ref="G16:G17"/>
    <mergeCell ref="A18:A19"/>
    <mergeCell ref="B18:B19"/>
    <mergeCell ref="D18:D19"/>
    <mergeCell ref="E18:E19"/>
    <mergeCell ref="F18:F19"/>
    <mergeCell ref="G18:G19"/>
    <mergeCell ref="A20:A21"/>
    <mergeCell ref="B20:B21"/>
    <mergeCell ref="D20:D21"/>
    <mergeCell ref="E20:E21"/>
    <mergeCell ref="F20:F21"/>
    <mergeCell ref="G20:G21"/>
    <mergeCell ref="A22:A23"/>
    <mergeCell ref="B22:B23"/>
    <mergeCell ref="D22:D23"/>
    <mergeCell ref="E22:E23"/>
    <mergeCell ref="F22:F23"/>
    <mergeCell ref="G22:G23"/>
    <mergeCell ref="A25:G25"/>
    <mergeCell ref="A26:A27"/>
    <mergeCell ref="B26:B27"/>
    <mergeCell ref="D26:D27"/>
    <mergeCell ref="E26:E27"/>
    <mergeCell ref="F26:F27"/>
    <mergeCell ref="G26:G27"/>
    <mergeCell ref="A28:A29"/>
    <mergeCell ref="B28:B29"/>
    <mergeCell ref="D28:D29"/>
    <mergeCell ref="E28:E29"/>
    <mergeCell ref="F28:F29"/>
    <mergeCell ref="G28:G29"/>
    <mergeCell ref="A30:A31"/>
    <mergeCell ref="B30:B31"/>
    <mergeCell ref="D30:D31"/>
    <mergeCell ref="E30:E31"/>
    <mergeCell ref="F30:F31"/>
    <mergeCell ref="G30:G31"/>
    <mergeCell ref="A32:A33"/>
    <mergeCell ref="B32:B33"/>
    <mergeCell ref="D32:D33"/>
    <mergeCell ref="E32:E33"/>
    <mergeCell ref="F32:F33"/>
    <mergeCell ref="G32:G33"/>
    <mergeCell ref="A34:A35"/>
    <mergeCell ref="B34:B35"/>
    <mergeCell ref="D34:D35"/>
    <mergeCell ref="E34:E35"/>
    <mergeCell ref="F34:F35"/>
    <mergeCell ref="G34:G35"/>
    <mergeCell ref="A36:A37"/>
    <mergeCell ref="B36:B37"/>
    <mergeCell ref="D36:D37"/>
    <mergeCell ref="E36:E37"/>
    <mergeCell ref="F36:F37"/>
    <mergeCell ref="G36:G37"/>
    <mergeCell ref="A38:A39"/>
    <mergeCell ref="B38:B39"/>
    <mergeCell ref="D38:D39"/>
    <mergeCell ref="E38:E39"/>
    <mergeCell ref="F38:F39"/>
    <mergeCell ref="G38:G39"/>
    <mergeCell ref="A40:A41"/>
    <mergeCell ref="B40:B41"/>
    <mergeCell ref="D40:D41"/>
    <mergeCell ref="E40:E41"/>
    <mergeCell ref="F40:F41"/>
    <mergeCell ref="G40:G41"/>
    <mergeCell ref="A42:A43"/>
    <mergeCell ref="B42:B43"/>
    <mergeCell ref="D42:D43"/>
    <mergeCell ref="E42:E43"/>
    <mergeCell ref="F42:F43"/>
    <mergeCell ref="G42:G43"/>
    <mergeCell ref="A44:A45"/>
    <mergeCell ref="B44:B45"/>
    <mergeCell ref="D44:D45"/>
    <mergeCell ref="E44:E45"/>
    <mergeCell ref="F44:F45"/>
    <mergeCell ref="G44:G45"/>
    <mergeCell ref="A46:A47"/>
    <mergeCell ref="B46:B47"/>
    <mergeCell ref="D46:D47"/>
    <mergeCell ref="E46:E47"/>
    <mergeCell ref="F46:F47"/>
    <mergeCell ref="G46:G47"/>
    <mergeCell ref="A48:A49"/>
    <mergeCell ref="B48:B49"/>
    <mergeCell ref="D48:D49"/>
    <mergeCell ref="E48:E49"/>
    <mergeCell ref="F48:F49"/>
    <mergeCell ref="G48:G49"/>
    <mergeCell ref="A50:A51"/>
    <mergeCell ref="B50:B51"/>
    <mergeCell ref="D50:D51"/>
    <mergeCell ref="E50:E51"/>
    <mergeCell ref="F50:F51"/>
    <mergeCell ref="G50:G51"/>
    <mergeCell ref="A52:A53"/>
    <mergeCell ref="B52:B53"/>
    <mergeCell ref="D52:D53"/>
    <mergeCell ref="E52:E53"/>
    <mergeCell ref="F52:F53"/>
    <mergeCell ref="G52:G53"/>
    <mergeCell ref="A54:A55"/>
    <mergeCell ref="B54:B55"/>
    <mergeCell ref="D54:D55"/>
    <mergeCell ref="E54:E55"/>
    <mergeCell ref="F54:F55"/>
    <mergeCell ref="G54:G55"/>
    <mergeCell ref="A56:A57"/>
    <mergeCell ref="B56:B57"/>
    <mergeCell ref="D56:D57"/>
    <mergeCell ref="E56:E57"/>
    <mergeCell ref="F56:F57"/>
    <mergeCell ref="G56:G57"/>
    <mergeCell ref="A59:G59"/>
    <mergeCell ref="A60:A61"/>
    <mergeCell ref="B60:B61"/>
    <mergeCell ref="D60:D61"/>
    <mergeCell ref="E60:E61"/>
    <mergeCell ref="F60:F61"/>
    <mergeCell ref="G60:G61"/>
    <mergeCell ref="A62:A63"/>
    <mergeCell ref="B62:B63"/>
    <mergeCell ref="D62:D63"/>
    <mergeCell ref="E62:E63"/>
    <mergeCell ref="F62:F63"/>
    <mergeCell ref="G62:G63"/>
    <mergeCell ref="A64:A65"/>
    <mergeCell ref="B64:B65"/>
    <mergeCell ref="D64:D65"/>
    <mergeCell ref="E64:E65"/>
    <mergeCell ref="F64:F65"/>
    <mergeCell ref="G64:G65"/>
    <mergeCell ref="A66:A67"/>
    <mergeCell ref="B66:B67"/>
    <mergeCell ref="D66:D67"/>
    <mergeCell ref="E66:E67"/>
    <mergeCell ref="F66:F67"/>
    <mergeCell ref="G66:G67"/>
    <mergeCell ref="A68:A69"/>
    <mergeCell ref="B68:B69"/>
    <mergeCell ref="D68:D69"/>
    <mergeCell ref="E68:E69"/>
    <mergeCell ref="F68:F69"/>
    <mergeCell ref="G68:G69"/>
    <mergeCell ref="A71:G7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G21"/>
  <sheetViews>
    <sheetView workbookViewId="0" topLeftCell="A1">
      <selection activeCell="J8" sqref="J8"/>
    </sheetView>
  </sheetViews>
  <sheetFormatPr defaultColWidth="9.140625" defaultRowHeight="12.75"/>
  <cols>
    <col min="2" max="2" width="10.57421875" style="0" customWidth="1"/>
    <col min="7" max="7" width="11.140625" style="0" customWidth="1"/>
  </cols>
  <sheetData>
    <row r="1" spans="1:7" ht="51.75" customHeight="1">
      <c r="A1" s="24" t="s">
        <v>0</v>
      </c>
      <c r="B1" s="2" t="s">
        <v>1</v>
      </c>
      <c r="C1" s="66" t="s">
        <v>2</v>
      </c>
      <c r="D1" s="66" t="s">
        <v>3</v>
      </c>
      <c r="E1" s="66" t="s">
        <v>4</v>
      </c>
      <c r="F1" s="4" t="s">
        <v>5</v>
      </c>
      <c r="G1" s="4" t="s">
        <v>6</v>
      </c>
    </row>
    <row r="2" spans="1:7" ht="13.5">
      <c r="A2" s="16" t="s">
        <v>7</v>
      </c>
      <c r="B2" s="2"/>
      <c r="C2" s="67" t="s">
        <v>8</v>
      </c>
      <c r="D2" s="67" t="s">
        <v>9</v>
      </c>
      <c r="E2" s="67" t="s">
        <v>10</v>
      </c>
      <c r="F2" s="4"/>
      <c r="G2" s="4"/>
    </row>
    <row r="3" spans="1:7" ht="13.5">
      <c r="A3" s="7">
        <v>1</v>
      </c>
      <c r="B3" s="67">
        <v>2</v>
      </c>
      <c r="C3" s="67">
        <v>3</v>
      </c>
      <c r="D3" s="67">
        <v>4</v>
      </c>
      <c r="E3" s="67">
        <v>5</v>
      </c>
      <c r="F3" s="67">
        <v>6</v>
      </c>
      <c r="G3" s="67">
        <v>7</v>
      </c>
    </row>
    <row r="4" spans="1:7" ht="26.25" customHeight="1">
      <c r="A4" s="7">
        <v>1</v>
      </c>
      <c r="B4" s="4" t="s">
        <v>1704</v>
      </c>
      <c r="C4" s="4"/>
      <c r="D4" s="4"/>
      <c r="E4" s="4"/>
      <c r="F4" s="4"/>
      <c r="G4" s="4"/>
    </row>
    <row r="5" spans="1:7" ht="13.5" customHeight="1">
      <c r="A5" s="7"/>
      <c r="B5" s="8" t="s">
        <v>12</v>
      </c>
      <c r="C5" s="8"/>
      <c r="D5" s="8"/>
      <c r="E5" s="8"/>
      <c r="F5" s="8"/>
      <c r="G5" s="8"/>
    </row>
    <row r="6" spans="1:7" ht="39.75">
      <c r="A6" s="30">
        <v>1</v>
      </c>
      <c r="B6" s="68" t="s">
        <v>1705</v>
      </c>
      <c r="C6" s="228"/>
      <c r="D6" s="228" t="s">
        <v>14</v>
      </c>
      <c r="E6" s="228" t="s">
        <v>1706</v>
      </c>
      <c r="F6" s="228">
        <v>3</v>
      </c>
      <c r="G6" s="228" t="s">
        <v>1707</v>
      </c>
    </row>
    <row r="7" spans="1:7" ht="79.5">
      <c r="A7" s="30">
        <v>2</v>
      </c>
      <c r="B7" s="68" t="s">
        <v>1708</v>
      </c>
      <c r="C7" s="228"/>
      <c r="D7" s="228" t="s">
        <v>1709</v>
      </c>
      <c r="E7" s="228">
        <v>4.05</v>
      </c>
      <c r="F7" s="228">
        <v>7800</v>
      </c>
      <c r="G7" s="228" t="s">
        <v>1710</v>
      </c>
    </row>
    <row r="8" spans="1:7" ht="66">
      <c r="A8" s="30">
        <v>3</v>
      </c>
      <c r="B8" s="68" t="s">
        <v>1711</v>
      </c>
      <c r="C8" s="228"/>
      <c r="D8" s="228" t="s">
        <v>1709</v>
      </c>
      <c r="E8" s="228">
        <v>6.22</v>
      </c>
      <c r="F8" s="228">
        <v>500</v>
      </c>
      <c r="G8" s="228" t="s">
        <v>1712</v>
      </c>
    </row>
    <row r="9" spans="1:7" ht="53.25">
      <c r="A9" s="30">
        <v>4</v>
      </c>
      <c r="B9" s="68" t="s">
        <v>1713</v>
      </c>
      <c r="C9" s="228"/>
      <c r="D9" s="228" t="s">
        <v>1709</v>
      </c>
      <c r="E9" s="228">
        <v>10.34</v>
      </c>
      <c r="F9" s="228">
        <v>750</v>
      </c>
      <c r="G9" s="228" t="s">
        <v>1714</v>
      </c>
    </row>
    <row r="10" spans="1:7" ht="13.5">
      <c r="A10" s="7"/>
      <c r="B10" s="101" t="s">
        <v>37</v>
      </c>
      <c r="C10" s="74"/>
      <c r="D10" s="74"/>
      <c r="E10" s="74"/>
      <c r="F10" s="74"/>
      <c r="G10" s="74" t="s">
        <v>1715</v>
      </c>
    </row>
    <row r="11" spans="1:7" ht="13.5" customHeight="1">
      <c r="A11" s="8" t="s">
        <v>1682</v>
      </c>
      <c r="B11" s="8"/>
      <c r="C11" s="8"/>
      <c r="D11" s="8"/>
      <c r="E11" s="8"/>
      <c r="F11" s="8"/>
      <c r="G11" s="8"/>
    </row>
    <row r="12" spans="1:7" ht="79.5">
      <c r="A12" s="30">
        <v>1</v>
      </c>
      <c r="B12" s="38" t="s">
        <v>1716</v>
      </c>
      <c r="C12" s="30"/>
      <c r="D12" s="228" t="s">
        <v>1709</v>
      </c>
      <c r="E12" s="228">
        <v>4.05</v>
      </c>
      <c r="F12" s="228">
        <v>12000</v>
      </c>
      <c r="G12" s="228" t="s">
        <v>1717</v>
      </c>
    </row>
    <row r="13" spans="1:7" ht="53.25">
      <c r="A13" s="30">
        <v>2</v>
      </c>
      <c r="B13" s="229" t="s">
        <v>1718</v>
      </c>
      <c r="C13" s="228"/>
      <c r="D13" s="228" t="s">
        <v>1709</v>
      </c>
      <c r="E13" s="228">
        <v>6.22</v>
      </c>
      <c r="F13" s="228">
        <v>2000</v>
      </c>
      <c r="G13" s="228" t="s">
        <v>1719</v>
      </c>
    </row>
    <row r="14" spans="1:7" ht="13.5">
      <c r="A14" s="7"/>
      <c r="B14" s="101" t="s">
        <v>37</v>
      </c>
      <c r="C14" s="101"/>
      <c r="D14" s="74"/>
      <c r="E14" s="74"/>
      <c r="F14" s="74"/>
      <c r="G14" s="217">
        <v>61040</v>
      </c>
    </row>
    <row r="15" spans="1:7" ht="13.5" customHeight="1">
      <c r="A15" s="40" t="s">
        <v>1503</v>
      </c>
      <c r="B15" s="40"/>
      <c r="C15" s="40"/>
      <c r="D15" s="40"/>
      <c r="E15" s="40"/>
      <c r="F15" s="40"/>
      <c r="G15" s="40"/>
    </row>
    <row r="16" spans="1:7" ht="39" customHeight="1">
      <c r="A16" s="55">
        <v>1</v>
      </c>
      <c r="B16" s="59" t="s">
        <v>1720</v>
      </c>
      <c r="C16" s="55"/>
      <c r="D16" s="55" t="s">
        <v>1709</v>
      </c>
      <c r="E16" s="55">
        <v>6.22</v>
      </c>
      <c r="F16" s="55">
        <v>21000</v>
      </c>
      <c r="G16" s="77"/>
    </row>
    <row r="17" spans="1:7" ht="12.75">
      <c r="A17" s="55"/>
      <c r="B17" s="59"/>
      <c r="C17" s="55"/>
      <c r="D17" s="55"/>
      <c r="E17" s="55"/>
      <c r="F17" s="55"/>
      <c r="G17" s="77"/>
    </row>
    <row r="18" spans="1:7" ht="13.5">
      <c r="A18" s="55"/>
      <c r="B18" s="59"/>
      <c r="C18" s="55"/>
      <c r="D18" s="55"/>
      <c r="E18" s="55"/>
      <c r="F18" s="55"/>
      <c r="G18" s="67" t="s">
        <v>1721</v>
      </c>
    </row>
    <row r="19" spans="1:7" ht="14.25">
      <c r="A19" s="223"/>
      <c r="B19" s="224" t="s">
        <v>37</v>
      </c>
      <c r="C19" s="225"/>
      <c r="D19" s="225"/>
      <c r="E19" s="226"/>
      <c r="F19" s="226"/>
      <c r="G19" s="74" t="s">
        <v>1721</v>
      </c>
    </row>
    <row r="20" spans="1:7" ht="40.5">
      <c r="A20" s="223"/>
      <c r="B20" s="224" t="s">
        <v>1722</v>
      </c>
      <c r="C20" s="225"/>
      <c r="D20" s="225"/>
      <c r="E20" s="226"/>
      <c r="F20" s="226"/>
      <c r="G20" s="74" t="s">
        <v>1723</v>
      </c>
    </row>
    <row r="21" spans="1:7" ht="27" customHeight="1">
      <c r="A21" s="230" t="s">
        <v>1724</v>
      </c>
      <c r="B21" s="230"/>
      <c r="C21" s="230"/>
      <c r="D21" s="230"/>
      <c r="E21" s="230"/>
      <c r="F21" s="230"/>
      <c r="G21" s="230"/>
    </row>
  </sheetData>
  <sheetProtection selectLockedCells="1" selectUnlockedCells="1"/>
  <mergeCells count="14">
    <mergeCell ref="B1:B2"/>
    <mergeCell ref="F1:F2"/>
    <mergeCell ref="G1:G2"/>
    <mergeCell ref="B4:G4"/>
    <mergeCell ref="B5:G5"/>
    <mergeCell ref="A11:G11"/>
    <mergeCell ref="A15:G15"/>
    <mergeCell ref="A16:A18"/>
    <mergeCell ref="B16:B18"/>
    <mergeCell ref="C16:C18"/>
    <mergeCell ref="D16:D18"/>
    <mergeCell ref="E16:E18"/>
    <mergeCell ref="F16:F18"/>
    <mergeCell ref="A21:G2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G107"/>
  <sheetViews>
    <sheetView workbookViewId="0" topLeftCell="A103">
      <selection activeCell="I128" sqref="I128"/>
    </sheetView>
  </sheetViews>
  <sheetFormatPr defaultColWidth="9.140625" defaultRowHeight="12.75"/>
  <cols>
    <col min="5" max="5" width="10.28125" style="0" customWidth="1"/>
    <col min="6" max="6" width="9.7109375" style="0" customWidth="1"/>
    <col min="7" max="7" width="13.7109375" style="0" customWidth="1"/>
  </cols>
  <sheetData>
    <row r="1" spans="1:7" ht="51.75" customHeight="1">
      <c r="A1" s="24" t="s">
        <v>0</v>
      </c>
      <c r="B1" s="2" t="s">
        <v>1</v>
      </c>
      <c r="C1" s="66" t="s">
        <v>2</v>
      </c>
      <c r="D1" s="66" t="s">
        <v>3</v>
      </c>
      <c r="E1" s="66" t="s">
        <v>4</v>
      </c>
      <c r="F1" s="4" t="s">
        <v>5</v>
      </c>
      <c r="G1" s="4" t="s">
        <v>6</v>
      </c>
    </row>
    <row r="2" spans="1:7" ht="13.5">
      <c r="A2" s="16" t="s">
        <v>7</v>
      </c>
      <c r="B2" s="2"/>
      <c r="C2" s="67" t="s">
        <v>8</v>
      </c>
      <c r="D2" s="67" t="s">
        <v>9</v>
      </c>
      <c r="E2" s="67" t="s">
        <v>10</v>
      </c>
      <c r="F2" s="4"/>
      <c r="G2" s="4"/>
    </row>
    <row r="3" spans="1:7" ht="13.5">
      <c r="A3" s="7">
        <v>1</v>
      </c>
      <c r="B3" s="67">
        <v>2</v>
      </c>
      <c r="C3" s="67">
        <v>3</v>
      </c>
      <c r="D3" s="67">
        <v>4</v>
      </c>
      <c r="E3" s="67">
        <v>5</v>
      </c>
      <c r="F3" s="67">
        <v>6</v>
      </c>
      <c r="G3" s="67">
        <v>7</v>
      </c>
    </row>
    <row r="4" spans="1:7" ht="26.25" customHeight="1">
      <c r="A4" s="7">
        <v>1</v>
      </c>
      <c r="B4" s="2" t="s">
        <v>1725</v>
      </c>
      <c r="C4" s="2"/>
      <c r="D4" s="2"/>
      <c r="E4" s="2"/>
      <c r="F4" s="2"/>
      <c r="G4" s="2"/>
    </row>
    <row r="5" spans="1:7" ht="13.5" customHeight="1">
      <c r="A5" s="8" t="s">
        <v>12</v>
      </c>
      <c r="B5" s="8"/>
      <c r="C5" s="8"/>
      <c r="D5" s="8"/>
      <c r="E5" s="8"/>
      <c r="F5" s="8"/>
      <c r="G5" s="8"/>
    </row>
    <row r="6" spans="1:7" ht="12.75" customHeight="1">
      <c r="A6" s="4">
        <v>1</v>
      </c>
      <c r="B6" s="2" t="s">
        <v>1726</v>
      </c>
      <c r="C6" s="4"/>
      <c r="D6" s="4" t="s">
        <v>14</v>
      </c>
      <c r="E6" s="4">
        <v>374.96</v>
      </c>
      <c r="F6" s="4">
        <v>100</v>
      </c>
      <c r="G6" s="231">
        <v>37496</v>
      </c>
    </row>
    <row r="7" spans="1:7" ht="13.5">
      <c r="A7" s="4"/>
      <c r="B7" s="2"/>
      <c r="C7" s="4"/>
      <c r="D7" s="4"/>
      <c r="E7" s="4"/>
      <c r="F7" s="4"/>
      <c r="G7" s="231"/>
    </row>
    <row r="8" spans="1:7" ht="12.75" customHeight="1">
      <c r="A8" s="4">
        <v>2</v>
      </c>
      <c r="B8" s="2" t="s">
        <v>1727</v>
      </c>
      <c r="C8" s="4"/>
      <c r="D8" s="4" t="s">
        <v>14</v>
      </c>
      <c r="E8" s="4">
        <v>403.11</v>
      </c>
      <c r="F8" s="4">
        <v>5</v>
      </c>
      <c r="G8" s="231">
        <v>2015.55</v>
      </c>
    </row>
    <row r="9" spans="1:7" ht="13.5">
      <c r="A9" s="4"/>
      <c r="B9" s="2"/>
      <c r="C9" s="4"/>
      <c r="D9" s="4"/>
      <c r="E9" s="4"/>
      <c r="F9" s="4"/>
      <c r="G9" s="231"/>
    </row>
    <row r="10" spans="1:7" ht="12.75" customHeight="1">
      <c r="A10" s="4">
        <v>3</v>
      </c>
      <c r="B10" s="2" t="s">
        <v>1728</v>
      </c>
      <c r="C10" s="4"/>
      <c r="D10" s="4" t="s">
        <v>14</v>
      </c>
      <c r="E10" s="4">
        <v>403.11</v>
      </c>
      <c r="F10" s="4">
        <v>5</v>
      </c>
      <c r="G10" s="231">
        <v>2015.55</v>
      </c>
    </row>
    <row r="11" spans="1:7" ht="13.5">
      <c r="A11" s="4"/>
      <c r="B11" s="2"/>
      <c r="C11" s="4"/>
      <c r="D11" s="4"/>
      <c r="E11" s="4"/>
      <c r="F11" s="4"/>
      <c r="G11" s="231"/>
    </row>
    <row r="12" spans="1:7" ht="93">
      <c r="A12" s="7">
        <v>4</v>
      </c>
      <c r="B12" s="68" t="s">
        <v>1729</v>
      </c>
      <c r="C12" s="67"/>
      <c r="D12" s="67" t="s">
        <v>14</v>
      </c>
      <c r="E12" s="67">
        <v>14.77</v>
      </c>
      <c r="F12" s="67">
        <v>100</v>
      </c>
      <c r="G12" s="232">
        <v>1477</v>
      </c>
    </row>
    <row r="13" spans="1:7" ht="53.25">
      <c r="A13" s="7">
        <v>5</v>
      </c>
      <c r="B13" s="68" t="s">
        <v>1730</v>
      </c>
      <c r="C13" s="67"/>
      <c r="D13" s="67" t="s">
        <v>14</v>
      </c>
      <c r="E13" s="67">
        <v>35.72</v>
      </c>
      <c r="F13" s="67">
        <v>20</v>
      </c>
      <c r="G13" s="67">
        <v>714.4</v>
      </c>
    </row>
    <row r="14" spans="1:7" ht="25.5" customHeight="1">
      <c r="A14" s="4">
        <v>6</v>
      </c>
      <c r="B14" s="2" t="s">
        <v>1731</v>
      </c>
      <c r="C14" s="4"/>
      <c r="D14" s="4" t="s">
        <v>14</v>
      </c>
      <c r="E14" s="4">
        <v>35.72</v>
      </c>
      <c r="F14" s="4">
        <v>20</v>
      </c>
      <c r="G14" s="4">
        <v>714.4</v>
      </c>
    </row>
    <row r="15" spans="1:7" ht="13.5">
      <c r="A15" s="4"/>
      <c r="B15" s="2"/>
      <c r="C15" s="4"/>
      <c r="D15" s="4"/>
      <c r="E15" s="4"/>
      <c r="F15" s="4"/>
      <c r="G15" s="4"/>
    </row>
    <row r="16" spans="1:7" ht="25.5" customHeight="1">
      <c r="A16" s="4">
        <v>7</v>
      </c>
      <c r="B16" s="2" t="s">
        <v>1732</v>
      </c>
      <c r="C16" s="4"/>
      <c r="D16" s="4" t="s">
        <v>14</v>
      </c>
      <c r="E16" s="4">
        <v>35.72</v>
      </c>
      <c r="F16" s="4">
        <v>20</v>
      </c>
      <c r="G16" s="4">
        <v>714.4</v>
      </c>
    </row>
    <row r="17" spans="1:7" ht="13.5">
      <c r="A17" s="4"/>
      <c r="B17" s="2"/>
      <c r="C17" s="4"/>
      <c r="D17" s="4"/>
      <c r="E17" s="4"/>
      <c r="F17" s="4"/>
      <c r="G17" s="4"/>
    </row>
    <row r="18" spans="1:7" ht="25.5" customHeight="1">
      <c r="A18" s="4">
        <v>8</v>
      </c>
      <c r="B18" s="2" t="s">
        <v>1733</v>
      </c>
      <c r="C18" s="4"/>
      <c r="D18" s="4" t="s">
        <v>14</v>
      </c>
      <c r="E18" s="4">
        <v>35.72</v>
      </c>
      <c r="F18" s="4">
        <v>20</v>
      </c>
      <c r="G18" s="4">
        <v>714.4</v>
      </c>
    </row>
    <row r="19" spans="1:7" ht="13.5">
      <c r="A19" s="4"/>
      <c r="B19" s="2"/>
      <c r="C19" s="4"/>
      <c r="D19" s="4"/>
      <c r="E19" s="4"/>
      <c r="F19" s="4"/>
      <c r="G19" s="4"/>
    </row>
    <row r="20" spans="1:7" ht="51.75" customHeight="1">
      <c r="A20" s="4">
        <v>9</v>
      </c>
      <c r="B20" s="2" t="s">
        <v>1734</v>
      </c>
      <c r="C20" s="4"/>
      <c r="D20" s="4" t="s">
        <v>14</v>
      </c>
      <c r="E20" s="4">
        <v>245.21</v>
      </c>
      <c r="F20" s="4">
        <v>10</v>
      </c>
      <c r="G20" s="231">
        <v>2452.1</v>
      </c>
    </row>
    <row r="21" spans="1:7" ht="13.5">
      <c r="A21" s="4"/>
      <c r="B21" s="2"/>
      <c r="C21" s="4"/>
      <c r="D21" s="4"/>
      <c r="E21" s="4"/>
      <c r="F21" s="4"/>
      <c r="G21" s="231"/>
    </row>
    <row r="22" spans="1:7" ht="51.75" customHeight="1">
      <c r="A22" s="4">
        <v>10</v>
      </c>
      <c r="B22" s="2" t="s">
        <v>1735</v>
      </c>
      <c r="C22" s="4"/>
      <c r="D22" s="4" t="s">
        <v>14</v>
      </c>
      <c r="E22" s="4">
        <v>245.21</v>
      </c>
      <c r="F22" s="4">
        <v>10</v>
      </c>
      <c r="G22" s="231">
        <v>2452.1</v>
      </c>
    </row>
    <row r="23" spans="1:7" ht="13.5">
      <c r="A23" s="4"/>
      <c r="B23" s="2"/>
      <c r="C23" s="4"/>
      <c r="D23" s="4"/>
      <c r="E23" s="4"/>
      <c r="F23" s="4"/>
      <c r="G23" s="231"/>
    </row>
    <row r="24" spans="1:7" ht="51.75" customHeight="1">
      <c r="A24" s="4">
        <v>11</v>
      </c>
      <c r="B24" s="2" t="s">
        <v>1736</v>
      </c>
      <c r="C24" s="4"/>
      <c r="D24" s="4" t="s">
        <v>14</v>
      </c>
      <c r="E24" s="4">
        <v>245.21</v>
      </c>
      <c r="F24" s="4">
        <v>10</v>
      </c>
      <c r="G24" s="231">
        <v>2452.1</v>
      </c>
    </row>
    <row r="25" spans="1:7" ht="13.5">
      <c r="A25" s="4"/>
      <c r="B25" s="2"/>
      <c r="C25" s="4"/>
      <c r="D25" s="4"/>
      <c r="E25" s="4"/>
      <c r="F25" s="4"/>
      <c r="G25" s="231"/>
    </row>
    <row r="26" spans="1:7" ht="51.75" customHeight="1">
      <c r="A26" s="4">
        <v>12</v>
      </c>
      <c r="B26" s="2" t="s">
        <v>1737</v>
      </c>
      <c r="C26" s="4"/>
      <c r="D26" s="4" t="s">
        <v>14</v>
      </c>
      <c r="E26" s="4">
        <v>245.21</v>
      </c>
      <c r="F26" s="4">
        <v>10</v>
      </c>
      <c r="G26" s="231">
        <v>2452.1</v>
      </c>
    </row>
    <row r="27" spans="1:7" ht="13.5">
      <c r="A27" s="4"/>
      <c r="B27" s="2"/>
      <c r="C27" s="4"/>
      <c r="D27" s="4"/>
      <c r="E27" s="4"/>
      <c r="F27" s="4"/>
      <c r="G27" s="231"/>
    </row>
    <row r="28" spans="1:7" ht="39" customHeight="1">
      <c r="A28" s="4">
        <v>13</v>
      </c>
      <c r="B28" s="2" t="s">
        <v>1738</v>
      </c>
      <c r="C28" s="4"/>
      <c r="D28" s="4" t="s">
        <v>14</v>
      </c>
      <c r="E28" s="4">
        <v>22.33</v>
      </c>
      <c r="F28" s="4">
        <v>100</v>
      </c>
      <c r="G28" s="231">
        <v>2233</v>
      </c>
    </row>
    <row r="29" spans="1:7" ht="13.5">
      <c r="A29" s="4"/>
      <c r="B29" s="2"/>
      <c r="C29" s="4"/>
      <c r="D29" s="4"/>
      <c r="E29" s="4"/>
      <c r="F29" s="4"/>
      <c r="G29" s="231"/>
    </row>
    <row r="30" spans="1:7" ht="39" customHeight="1">
      <c r="A30" s="4">
        <v>14</v>
      </c>
      <c r="B30" s="2" t="s">
        <v>1739</v>
      </c>
      <c r="C30" s="4"/>
      <c r="D30" s="4" t="s">
        <v>14</v>
      </c>
      <c r="E30" s="4">
        <v>22.33</v>
      </c>
      <c r="F30" s="4">
        <v>100</v>
      </c>
      <c r="G30" s="231">
        <v>2233</v>
      </c>
    </row>
    <row r="31" spans="1:7" ht="13.5">
      <c r="A31" s="4"/>
      <c r="B31" s="2"/>
      <c r="C31" s="4"/>
      <c r="D31" s="4"/>
      <c r="E31" s="4"/>
      <c r="F31" s="4"/>
      <c r="G31" s="231"/>
    </row>
    <row r="32" spans="1:7" ht="39" customHeight="1">
      <c r="A32" s="4">
        <v>15</v>
      </c>
      <c r="B32" s="2" t="s">
        <v>1740</v>
      </c>
      <c r="C32" s="4"/>
      <c r="D32" s="4" t="s">
        <v>14</v>
      </c>
      <c r="E32" s="4">
        <v>22.33</v>
      </c>
      <c r="F32" s="4">
        <v>50</v>
      </c>
      <c r="G32" s="231">
        <v>1116.5</v>
      </c>
    </row>
    <row r="33" spans="1:7" ht="13.5">
      <c r="A33" s="4"/>
      <c r="B33" s="2"/>
      <c r="C33" s="4"/>
      <c r="D33" s="4"/>
      <c r="E33" s="4"/>
      <c r="F33" s="4"/>
      <c r="G33" s="231"/>
    </row>
    <row r="34" spans="1:7" ht="51.75" customHeight="1">
      <c r="A34" s="4">
        <v>16</v>
      </c>
      <c r="B34" s="2" t="s">
        <v>1741</v>
      </c>
      <c r="C34" s="4"/>
      <c r="D34" s="4" t="s">
        <v>14</v>
      </c>
      <c r="E34" s="4">
        <v>11.68</v>
      </c>
      <c r="F34" s="4">
        <v>300</v>
      </c>
      <c r="G34" s="231">
        <v>3504</v>
      </c>
    </row>
    <row r="35" spans="1:7" ht="13.5">
      <c r="A35" s="4"/>
      <c r="B35" s="2"/>
      <c r="C35" s="4"/>
      <c r="D35" s="4"/>
      <c r="E35" s="4"/>
      <c r="F35" s="4"/>
      <c r="G35" s="231"/>
    </row>
    <row r="36" spans="1:7" ht="51.75" customHeight="1">
      <c r="A36" s="4">
        <v>17</v>
      </c>
      <c r="B36" s="2" t="s">
        <v>1742</v>
      </c>
      <c r="C36" s="4"/>
      <c r="D36" s="4" t="s">
        <v>14</v>
      </c>
      <c r="E36" s="4">
        <v>13.34</v>
      </c>
      <c r="F36" s="4">
        <v>350</v>
      </c>
      <c r="G36" s="231">
        <v>4669</v>
      </c>
    </row>
    <row r="37" spans="1:7" ht="13.5">
      <c r="A37" s="4"/>
      <c r="B37" s="2"/>
      <c r="C37" s="4"/>
      <c r="D37" s="4"/>
      <c r="E37" s="4"/>
      <c r="F37" s="4"/>
      <c r="G37" s="231"/>
    </row>
    <row r="38" spans="1:7" ht="51.75" customHeight="1">
      <c r="A38" s="4">
        <v>18</v>
      </c>
      <c r="B38" s="2" t="s">
        <v>1743</v>
      </c>
      <c r="C38" s="4"/>
      <c r="D38" s="4" t="s">
        <v>14</v>
      </c>
      <c r="E38" s="4">
        <v>13.34</v>
      </c>
      <c r="F38" s="4">
        <v>350</v>
      </c>
      <c r="G38" s="231">
        <v>4669</v>
      </c>
    </row>
    <row r="39" spans="1:7" ht="13.5">
      <c r="A39" s="4"/>
      <c r="B39" s="2"/>
      <c r="C39" s="4"/>
      <c r="D39" s="4"/>
      <c r="E39" s="4"/>
      <c r="F39" s="4"/>
      <c r="G39" s="231"/>
    </row>
    <row r="40" spans="1:7" ht="39" customHeight="1">
      <c r="A40" s="4">
        <v>19</v>
      </c>
      <c r="B40" s="2" t="s">
        <v>1744</v>
      </c>
      <c r="C40" s="4"/>
      <c r="D40" s="4" t="s">
        <v>14</v>
      </c>
      <c r="E40" s="4">
        <v>616.15</v>
      </c>
      <c r="F40" s="4">
        <v>50</v>
      </c>
      <c r="G40" s="231">
        <v>30807.5</v>
      </c>
    </row>
    <row r="41" spans="1:7" ht="13.5">
      <c r="A41" s="4"/>
      <c r="B41" s="2"/>
      <c r="C41" s="4"/>
      <c r="D41" s="4"/>
      <c r="E41" s="4"/>
      <c r="F41" s="4"/>
      <c r="G41" s="231"/>
    </row>
    <row r="42" spans="1:7" ht="39.75">
      <c r="A42" s="7">
        <v>20</v>
      </c>
      <c r="B42" s="68" t="s">
        <v>1664</v>
      </c>
      <c r="C42" s="67"/>
      <c r="D42" s="67" t="s">
        <v>14</v>
      </c>
      <c r="E42" s="67">
        <v>34.01</v>
      </c>
      <c r="F42" s="67">
        <v>150</v>
      </c>
      <c r="G42" s="232">
        <v>5101.5</v>
      </c>
    </row>
    <row r="43" spans="1:7" ht="119.25">
      <c r="A43" s="7">
        <v>21</v>
      </c>
      <c r="B43" s="68" t="s">
        <v>1745</v>
      </c>
      <c r="C43" s="67"/>
      <c r="D43" s="67" t="s">
        <v>14</v>
      </c>
      <c r="E43" s="67">
        <v>12.36</v>
      </c>
      <c r="F43" s="67">
        <v>200</v>
      </c>
      <c r="G43" s="232">
        <v>2472</v>
      </c>
    </row>
    <row r="44" spans="1:7" ht="119.25">
      <c r="A44" s="7">
        <v>22</v>
      </c>
      <c r="B44" s="68" t="s">
        <v>1746</v>
      </c>
      <c r="C44" s="67"/>
      <c r="D44" s="67" t="s">
        <v>14</v>
      </c>
      <c r="E44" s="67">
        <v>12.36</v>
      </c>
      <c r="F44" s="67">
        <v>300</v>
      </c>
      <c r="G44" s="232">
        <v>3708</v>
      </c>
    </row>
    <row r="45" spans="1:7" ht="105" customHeight="1">
      <c r="A45" s="4">
        <v>23</v>
      </c>
      <c r="B45" s="2" t="s">
        <v>1747</v>
      </c>
      <c r="C45" s="4"/>
      <c r="D45" s="4" t="s">
        <v>14</v>
      </c>
      <c r="E45" s="4">
        <v>12.36</v>
      </c>
      <c r="F45" s="4">
        <v>300</v>
      </c>
      <c r="G45" s="231">
        <v>3708</v>
      </c>
    </row>
    <row r="46" spans="1:7" ht="13.5">
      <c r="A46" s="4"/>
      <c r="B46" s="2"/>
      <c r="C46" s="4"/>
      <c r="D46" s="4"/>
      <c r="E46" s="4"/>
      <c r="F46" s="4"/>
      <c r="G46" s="231"/>
    </row>
    <row r="47" spans="1:7" ht="119.25">
      <c r="A47" s="7">
        <v>24</v>
      </c>
      <c r="B47" s="68" t="s">
        <v>1748</v>
      </c>
      <c r="C47" s="67"/>
      <c r="D47" s="67" t="s">
        <v>14</v>
      </c>
      <c r="E47" s="67">
        <v>12.36</v>
      </c>
      <c r="F47" s="67">
        <v>300</v>
      </c>
      <c r="G47" s="232">
        <v>3708</v>
      </c>
    </row>
    <row r="48" spans="1:7" ht="13.5" customHeight="1">
      <c r="A48" s="17" t="s">
        <v>37</v>
      </c>
      <c r="B48" s="17"/>
      <c r="C48" s="17"/>
      <c r="D48" s="17"/>
      <c r="E48" s="17"/>
      <c r="F48" s="17"/>
      <c r="G48" s="74" t="s">
        <v>1749</v>
      </c>
    </row>
    <row r="49" spans="1:7" ht="13.5" customHeight="1">
      <c r="A49" s="8" t="s">
        <v>39</v>
      </c>
      <c r="B49" s="8"/>
      <c r="C49" s="8"/>
      <c r="D49" s="8"/>
      <c r="E49" s="8"/>
      <c r="F49" s="8"/>
      <c r="G49" s="8"/>
    </row>
    <row r="50" spans="1:7" ht="93">
      <c r="A50" s="7">
        <v>1</v>
      </c>
      <c r="B50" s="68" t="s">
        <v>1729</v>
      </c>
      <c r="C50" s="233"/>
      <c r="D50" s="7" t="s">
        <v>14</v>
      </c>
      <c r="E50" s="67">
        <v>14.69</v>
      </c>
      <c r="F50" s="67">
        <v>100</v>
      </c>
      <c r="G50" s="232">
        <v>1469</v>
      </c>
    </row>
    <row r="51" spans="1:7" ht="39" customHeight="1">
      <c r="A51" s="4">
        <v>2</v>
      </c>
      <c r="B51" s="2" t="s">
        <v>1738</v>
      </c>
      <c r="C51" s="4"/>
      <c r="D51" s="4" t="s">
        <v>14</v>
      </c>
      <c r="E51" s="4">
        <v>22.21</v>
      </c>
      <c r="F51" s="4">
        <v>100</v>
      </c>
      <c r="G51" s="231">
        <v>2221</v>
      </c>
    </row>
    <row r="52" spans="1:7" ht="13.5">
      <c r="A52" s="4"/>
      <c r="B52" s="2"/>
      <c r="C52" s="4"/>
      <c r="D52" s="4"/>
      <c r="E52" s="4"/>
      <c r="F52" s="4"/>
      <c r="G52" s="231"/>
    </row>
    <row r="53" spans="1:7" ht="39" customHeight="1">
      <c r="A53" s="4">
        <v>3</v>
      </c>
      <c r="B53" s="2" t="s">
        <v>1739</v>
      </c>
      <c r="C53" s="4"/>
      <c r="D53" s="4" t="s">
        <v>14</v>
      </c>
      <c r="E53" s="4">
        <v>22.21</v>
      </c>
      <c r="F53" s="4">
        <v>100</v>
      </c>
      <c r="G53" s="231">
        <v>2221</v>
      </c>
    </row>
    <row r="54" spans="1:7" ht="13.5">
      <c r="A54" s="4"/>
      <c r="B54" s="2"/>
      <c r="C54" s="4"/>
      <c r="D54" s="4"/>
      <c r="E54" s="4"/>
      <c r="F54" s="4"/>
      <c r="G54" s="231"/>
    </row>
    <row r="55" spans="1:7" ht="39" customHeight="1">
      <c r="A55" s="4">
        <v>4</v>
      </c>
      <c r="B55" s="2" t="s">
        <v>1740</v>
      </c>
      <c r="C55" s="4"/>
      <c r="D55" s="4" t="s">
        <v>14</v>
      </c>
      <c r="E55" s="4">
        <v>22.21</v>
      </c>
      <c r="F55" s="4">
        <v>30</v>
      </c>
      <c r="G55" s="4">
        <v>666.3</v>
      </c>
    </row>
    <row r="56" spans="1:7" ht="13.5">
      <c r="A56" s="4"/>
      <c r="B56" s="2"/>
      <c r="C56" s="4"/>
      <c r="D56" s="4"/>
      <c r="E56" s="4"/>
      <c r="F56" s="4"/>
      <c r="G56" s="4"/>
    </row>
    <row r="57" spans="1:7" ht="39" customHeight="1">
      <c r="A57" s="4">
        <v>5</v>
      </c>
      <c r="B57" s="2" t="s">
        <v>1750</v>
      </c>
      <c r="C57" s="4"/>
      <c r="D57" s="4" t="s">
        <v>14</v>
      </c>
      <c r="E57" s="4">
        <v>22.21</v>
      </c>
      <c r="F57" s="4">
        <v>30</v>
      </c>
      <c r="G57" s="4">
        <v>666.3</v>
      </c>
    </row>
    <row r="58" spans="1:7" ht="13.5">
      <c r="A58" s="4"/>
      <c r="B58" s="2"/>
      <c r="C58" s="4"/>
      <c r="D58" s="4"/>
      <c r="E58" s="4"/>
      <c r="F58" s="4"/>
      <c r="G58" s="4"/>
    </row>
    <row r="59" spans="1:7" ht="39.75">
      <c r="A59" s="7">
        <v>6</v>
      </c>
      <c r="B59" s="68" t="s">
        <v>1751</v>
      </c>
      <c r="C59" s="67"/>
      <c r="D59" s="67" t="s">
        <v>14</v>
      </c>
      <c r="E59" s="67">
        <v>8.88</v>
      </c>
      <c r="F59" s="67">
        <v>100</v>
      </c>
      <c r="G59" s="67">
        <v>888</v>
      </c>
    </row>
    <row r="60" spans="1:7" ht="25.5" customHeight="1">
      <c r="A60" s="4">
        <v>7</v>
      </c>
      <c r="B60" s="2" t="s">
        <v>1752</v>
      </c>
      <c r="C60" s="4"/>
      <c r="D60" s="4" t="s">
        <v>14</v>
      </c>
      <c r="E60" s="4">
        <v>14.8</v>
      </c>
      <c r="F60" s="4">
        <v>60</v>
      </c>
      <c r="G60" s="4">
        <v>888</v>
      </c>
    </row>
    <row r="61" spans="1:7" ht="13.5">
      <c r="A61" s="4"/>
      <c r="B61" s="2"/>
      <c r="C61" s="4"/>
      <c r="D61" s="4"/>
      <c r="E61" s="4"/>
      <c r="F61" s="4"/>
      <c r="G61" s="4"/>
    </row>
    <row r="62" spans="1:7" ht="25.5" customHeight="1">
      <c r="A62" s="4">
        <v>8</v>
      </c>
      <c r="B62" s="2" t="s">
        <v>1753</v>
      </c>
      <c r="C62" s="4"/>
      <c r="D62" s="4" t="s">
        <v>14</v>
      </c>
      <c r="E62" s="4">
        <v>11.84</v>
      </c>
      <c r="F62" s="4">
        <v>30</v>
      </c>
      <c r="G62" s="4">
        <v>355.2</v>
      </c>
    </row>
    <row r="63" spans="1:7" ht="13.5">
      <c r="A63" s="4"/>
      <c r="B63" s="2"/>
      <c r="C63" s="4"/>
      <c r="D63" s="4"/>
      <c r="E63" s="4"/>
      <c r="F63" s="4"/>
      <c r="G63" s="4"/>
    </row>
    <row r="64" spans="1:7" ht="51.75" customHeight="1">
      <c r="A64" s="4">
        <v>9</v>
      </c>
      <c r="B64" s="2" t="s">
        <v>1754</v>
      </c>
      <c r="C64" s="4"/>
      <c r="D64" s="4" t="s">
        <v>14</v>
      </c>
      <c r="E64" s="4">
        <v>7.86</v>
      </c>
      <c r="F64" s="4">
        <v>100</v>
      </c>
      <c r="G64" s="4">
        <v>786</v>
      </c>
    </row>
    <row r="65" spans="1:7" ht="13.5">
      <c r="A65" s="4"/>
      <c r="B65" s="2"/>
      <c r="C65" s="4"/>
      <c r="D65" s="4"/>
      <c r="E65" s="4"/>
      <c r="F65" s="4"/>
      <c r="G65" s="4"/>
    </row>
    <row r="66" spans="1:7" ht="51.75" customHeight="1">
      <c r="A66" s="4">
        <v>10</v>
      </c>
      <c r="B66" s="2" t="s">
        <v>1755</v>
      </c>
      <c r="C66" s="4"/>
      <c r="D66" s="4" t="s">
        <v>14</v>
      </c>
      <c r="E66" s="4">
        <v>7.86</v>
      </c>
      <c r="F66" s="4">
        <v>100</v>
      </c>
      <c r="G66" s="4">
        <v>786</v>
      </c>
    </row>
    <row r="67" spans="1:7" ht="13.5">
      <c r="A67" s="4"/>
      <c r="B67" s="2"/>
      <c r="C67" s="4"/>
      <c r="D67" s="4"/>
      <c r="E67" s="4"/>
      <c r="F67" s="4"/>
      <c r="G67" s="4"/>
    </row>
    <row r="68" spans="1:7" ht="105" customHeight="1">
      <c r="A68" s="4">
        <v>11</v>
      </c>
      <c r="B68" s="2" t="s">
        <v>1747</v>
      </c>
      <c r="C68" s="4"/>
      <c r="D68" s="4" t="s">
        <v>14</v>
      </c>
      <c r="E68" s="4">
        <v>11.2</v>
      </c>
      <c r="F68" s="4">
        <v>300</v>
      </c>
      <c r="G68" s="231">
        <v>3360</v>
      </c>
    </row>
    <row r="69" spans="1:7" ht="13.5">
      <c r="A69" s="4"/>
      <c r="B69" s="2"/>
      <c r="C69" s="4"/>
      <c r="D69" s="4"/>
      <c r="E69" s="4"/>
      <c r="F69" s="4"/>
      <c r="G69" s="231"/>
    </row>
    <row r="70" spans="1:7" ht="119.25">
      <c r="A70" s="7">
        <v>12</v>
      </c>
      <c r="B70" s="68" t="s">
        <v>1748</v>
      </c>
      <c r="C70" s="67"/>
      <c r="D70" s="67" t="s">
        <v>14</v>
      </c>
      <c r="E70" s="67">
        <v>11.2</v>
      </c>
      <c r="F70" s="67">
        <v>300</v>
      </c>
      <c r="G70" s="232">
        <v>3360</v>
      </c>
    </row>
    <row r="71" spans="1:7" ht="145.5">
      <c r="A71" s="7">
        <v>113</v>
      </c>
      <c r="B71" s="68" t="s">
        <v>1756</v>
      </c>
      <c r="C71" s="67"/>
      <c r="D71" s="67" t="s">
        <v>14</v>
      </c>
      <c r="E71" s="67">
        <v>76.88</v>
      </c>
      <c r="F71" s="67">
        <v>300</v>
      </c>
      <c r="G71" s="232">
        <v>23064</v>
      </c>
    </row>
    <row r="72" spans="1:7" ht="53.25">
      <c r="A72" s="7">
        <v>14</v>
      </c>
      <c r="B72" s="68" t="s">
        <v>1757</v>
      </c>
      <c r="C72" s="67"/>
      <c r="D72" s="67" t="s">
        <v>14</v>
      </c>
      <c r="E72" s="232">
        <v>1186.08</v>
      </c>
      <c r="F72" s="67">
        <v>5</v>
      </c>
      <c r="G72" s="232">
        <v>5930.4</v>
      </c>
    </row>
    <row r="73" spans="1:7" ht="39.75">
      <c r="A73" s="7">
        <v>15</v>
      </c>
      <c r="B73" s="68" t="s">
        <v>1758</v>
      </c>
      <c r="C73" s="67"/>
      <c r="D73" s="67" t="s">
        <v>14</v>
      </c>
      <c r="E73" s="67">
        <v>39.03</v>
      </c>
      <c r="F73" s="67">
        <v>10</v>
      </c>
      <c r="G73" s="67">
        <v>390.3</v>
      </c>
    </row>
    <row r="74" spans="1:7" ht="39.75">
      <c r="A74" s="7">
        <v>16</v>
      </c>
      <c r="B74" s="68" t="s">
        <v>1758</v>
      </c>
      <c r="C74" s="67"/>
      <c r="D74" s="67" t="s">
        <v>14</v>
      </c>
      <c r="E74" s="67">
        <v>39.03</v>
      </c>
      <c r="F74" s="67">
        <v>10</v>
      </c>
      <c r="G74" s="67">
        <v>390.3</v>
      </c>
    </row>
    <row r="75" spans="1:7" ht="39.75">
      <c r="A75" s="7">
        <v>17</v>
      </c>
      <c r="B75" s="68" t="s">
        <v>1758</v>
      </c>
      <c r="C75" s="67"/>
      <c r="D75" s="67" t="s">
        <v>14</v>
      </c>
      <c r="E75" s="67">
        <v>39.03</v>
      </c>
      <c r="F75" s="67">
        <v>10</v>
      </c>
      <c r="G75" s="67">
        <v>390.3</v>
      </c>
    </row>
    <row r="76" spans="1:7" ht="39.75">
      <c r="A76" s="7">
        <v>18</v>
      </c>
      <c r="B76" s="68" t="s">
        <v>1758</v>
      </c>
      <c r="C76" s="67"/>
      <c r="D76" s="67" t="s">
        <v>14</v>
      </c>
      <c r="E76" s="67">
        <v>39.03</v>
      </c>
      <c r="F76" s="67">
        <v>10</v>
      </c>
      <c r="G76" s="67">
        <v>390.3</v>
      </c>
    </row>
    <row r="77" spans="1:7" ht="66">
      <c r="A77" s="7">
        <v>19</v>
      </c>
      <c r="B77" s="68" t="s">
        <v>1759</v>
      </c>
      <c r="C77" s="67"/>
      <c r="D77" s="67" t="s">
        <v>14</v>
      </c>
      <c r="E77" s="67">
        <v>60.48</v>
      </c>
      <c r="F77" s="67">
        <v>10</v>
      </c>
      <c r="G77" s="67">
        <v>604.8</v>
      </c>
    </row>
    <row r="78" spans="1:7" ht="66">
      <c r="A78" s="7">
        <v>20</v>
      </c>
      <c r="B78" s="68" t="s">
        <v>1760</v>
      </c>
      <c r="C78" s="67"/>
      <c r="D78" s="67" t="s">
        <v>14</v>
      </c>
      <c r="E78" s="67">
        <v>60.48</v>
      </c>
      <c r="F78" s="67">
        <v>10</v>
      </c>
      <c r="G78" s="67">
        <v>604.8</v>
      </c>
    </row>
    <row r="79" spans="1:7" ht="39" customHeight="1">
      <c r="A79" s="4">
        <v>21</v>
      </c>
      <c r="B79" s="2" t="s">
        <v>1761</v>
      </c>
      <c r="C79" s="4"/>
      <c r="D79" s="4" t="s">
        <v>14</v>
      </c>
      <c r="E79" s="4">
        <v>60.48</v>
      </c>
      <c r="F79" s="4">
        <v>10</v>
      </c>
      <c r="G79" s="4">
        <v>604.8</v>
      </c>
    </row>
    <row r="80" spans="1:7" ht="13.5">
      <c r="A80" s="4"/>
      <c r="B80" s="2"/>
      <c r="C80" s="4"/>
      <c r="D80" s="4"/>
      <c r="E80" s="4"/>
      <c r="F80" s="4"/>
      <c r="G80" s="4"/>
    </row>
    <row r="81" spans="1:7" ht="39" customHeight="1">
      <c r="A81" s="4">
        <v>22</v>
      </c>
      <c r="B81" s="2" t="s">
        <v>1762</v>
      </c>
      <c r="C81" s="4"/>
      <c r="D81" s="4" t="s">
        <v>14</v>
      </c>
      <c r="E81" s="4">
        <v>60.48</v>
      </c>
      <c r="F81" s="4">
        <v>10</v>
      </c>
      <c r="G81" s="4">
        <v>604.8</v>
      </c>
    </row>
    <row r="82" spans="1:7" ht="13.5">
      <c r="A82" s="4"/>
      <c r="B82" s="2"/>
      <c r="C82" s="4"/>
      <c r="D82" s="4"/>
      <c r="E82" s="4"/>
      <c r="F82" s="4"/>
      <c r="G82" s="4"/>
    </row>
    <row r="83" spans="1:7" ht="66">
      <c r="A83" s="7">
        <v>23</v>
      </c>
      <c r="B83" s="68" t="s">
        <v>1763</v>
      </c>
      <c r="C83" s="67"/>
      <c r="D83" s="67" t="s">
        <v>14</v>
      </c>
      <c r="E83" s="67">
        <v>60.48</v>
      </c>
      <c r="F83" s="67">
        <v>10</v>
      </c>
      <c r="G83" s="67">
        <v>604.8</v>
      </c>
    </row>
    <row r="84" spans="1:7" ht="53.25">
      <c r="A84" s="7">
        <v>24</v>
      </c>
      <c r="B84" s="68" t="s">
        <v>1764</v>
      </c>
      <c r="C84" s="67"/>
      <c r="D84" s="67" t="s">
        <v>14</v>
      </c>
      <c r="E84" s="67">
        <v>25.28</v>
      </c>
      <c r="F84" s="67">
        <v>30</v>
      </c>
      <c r="G84" s="67">
        <v>758.4</v>
      </c>
    </row>
    <row r="85" spans="1:7" ht="39" customHeight="1">
      <c r="A85" s="4">
        <v>25</v>
      </c>
      <c r="B85" s="2" t="s">
        <v>1765</v>
      </c>
      <c r="C85" s="4"/>
      <c r="D85" s="4" t="s">
        <v>14</v>
      </c>
      <c r="E85" s="4">
        <v>25.28</v>
      </c>
      <c r="F85" s="4">
        <v>30</v>
      </c>
      <c r="G85" s="4">
        <v>758.4</v>
      </c>
    </row>
    <row r="86" spans="1:7" ht="13.5">
      <c r="A86" s="4"/>
      <c r="B86" s="2"/>
      <c r="C86" s="4"/>
      <c r="D86" s="4"/>
      <c r="E86" s="4"/>
      <c r="F86" s="4"/>
      <c r="G86" s="4"/>
    </row>
    <row r="87" spans="1:7" ht="39" customHeight="1">
      <c r="A87" s="4">
        <v>26</v>
      </c>
      <c r="B87" s="2" t="s">
        <v>1766</v>
      </c>
      <c r="C87" s="4"/>
      <c r="D87" s="4" t="s">
        <v>14</v>
      </c>
      <c r="E87" s="4">
        <v>25.28</v>
      </c>
      <c r="F87" s="4">
        <v>30</v>
      </c>
      <c r="G87" s="4">
        <v>758.4</v>
      </c>
    </row>
    <row r="88" spans="1:7" ht="13.5">
      <c r="A88" s="4"/>
      <c r="B88" s="2"/>
      <c r="C88" s="4"/>
      <c r="D88" s="4"/>
      <c r="E88" s="4"/>
      <c r="F88" s="4"/>
      <c r="G88" s="4"/>
    </row>
    <row r="89" spans="1:7" ht="13.5" customHeight="1">
      <c r="A89" s="17" t="s">
        <v>37</v>
      </c>
      <c r="B89" s="17"/>
      <c r="C89" s="17"/>
      <c r="D89" s="17"/>
      <c r="E89" s="17"/>
      <c r="F89" s="17"/>
      <c r="G89" s="74" t="s">
        <v>1767</v>
      </c>
    </row>
    <row r="90" spans="1:7" ht="13.5" customHeight="1">
      <c r="A90" s="8" t="s">
        <v>414</v>
      </c>
      <c r="B90" s="8"/>
      <c r="C90" s="8"/>
      <c r="D90" s="8"/>
      <c r="E90" s="8"/>
      <c r="F90" s="8"/>
      <c r="G90" s="8"/>
    </row>
    <row r="91" spans="1:7" ht="53.25">
      <c r="A91" s="7">
        <v>1</v>
      </c>
      <c r="B91" s="68" t="s">
        <v>1515</v>
      </c>
      <c r="C91" s="67"/>
      <c r="D91" s="67" t="s">
        <v>14</v>
      </c>
      <c r="E91" s="228">
        <v>6.88</v>
      </c>
      <c r="F91" s="67">
        <v>500</v>
      </c>
      <c r="G91" s="234">
        <v>3440</v>
      </c>
    </row>
    <row r="92" spans="1:7" ht="53.25">
      <c r="A92" s="7">
        <v>2</v>
      </c>
      <c r="B92" s="68" t="s">
        <v>1768</v>
      </c>
      <c r="C92" s="67"/>
      <c r="D92" s="67" t="s">
        <v>14</v>
      </c>
      <c r="E92" s="228">
        <v>9.63</v>
      </c>
      <c r="F92" s="67">
        <v>350</v>
      </c>
      <c r="G92" s="234">
        <v>3370.5</v>
      </c>
    </row>
    <row r="93" spans="1:7" ht="66">
      <c r="A93" s="7">
        <v>3</v>
      </c>
      <c r="B93" s="68" t="s">
        <v>1769</v>
      </c>
      <c r="C93" s="67"/>
      <c r="D93" s="67" t="s">
        <v>14</v>
      </c>
      <c r="E93" s="228">
        <v>9.63</v>
      </c>
      <c r="F93" s="67">
        <v>400</v>
      </c>
      <c r="G93" s="234">
        <v>3852</v>
      </c>
    </row>
    <row r="94" spans="1:7" ht="51.75" customHeight="1">
      <c r="A94" s="4">
        <v>4</v>
      </c>
      <c r="B94" s="2" t="s">
        <v>1754</v>
      </c>
      <c r="C94" s="4"/>
      <c r="D94" s="4" t="s">
        <v>14</v>
      </c>
      <c r="E94" s="55">
        <v>7.92</v>
      </c>
      <c r="F94" s="4">
        <v>250</v>
      </c>
      <c r="G94" s="235">
        <v>1980</v>
      </c>
    </row>
    <row r="95" spans="1:7" ht="13.5">
      <c r="A95" s="4"/>
      <c r="B95" s="2"/>
      <c r="C95" s="4"/>
      <c r="D95" s="4"/>
      <c r="E95" s="55"/>
      <c r="F95" s="4"/>
      <c r="G95" s="235"/>
    </row>
    <row r="96" spans="1:7" ht="51.75" customHeight="1">
      <c r="A96" s="4">
        <v>5</v>
      </c>
      <c r="B96" s="2" t="s">
        <v>1755</v>
      </c>
      <c r="C96" s="4"/>
      <c r="D96" s="4" t="s">
        <v>14</v>
      </c>
      <c r="E96" s="55">
        <v>7.92</v>
      </c>
      <c r="F96" s="4">
        <v>250</v>
      </c>
      <c r="G96" s="235">
        <v>1980</v>
      </c>
    </row>
    <row r="97" spans="1:7" ht="13.5">
      <c r="A97" s="4"/>
      <c r="B97" s="2"/>
      <c r="C97" s="4"/>
      <c r="D97" s="4"/>
      <c r="E97" s="55"/>
      <c r="F97" s="4"/>
      <c r="G97" s="235"/>
    </row>
    <row r="98" spans="1:7" ht="119.25">
      <c r="A98" s="7">
        <v>6</v>
      </c>
      <c r="B98" s="68" t="s">
        <v>1747</v>
      </c>
      <c r="C98" s="67"/>
      <c r="D98" s="67" t="s">
        <v>14</v>
      </c>
      <c r="E98" s="228">
        <v>12.39</v>
      </c>
      <c r="F98" s="67">
        <v>500</v>
      </c>
      <c r="G98" s="234">
        <v>6195</v>
      </c>
    </row>
    <row r="99" spans="1:7" ht="119.25">
      <c r="A99" s="7">
        <v>7</v>
      </c>
      <c r="B99" s="68" t="s">
        <v>1770</v>
      </c>
      <c r="C99" s="67"/>
      <c r="D99" s="67" t="s">
        <v>14</v>
      </c>
      <c r="E99" s="228">
        <v>12.39</v>
      </c>
      <c r="F99" s="67">
        <v>100</v>
      </c>
      <c r="G99" s="234">
        <v>1239</v>
      </c>
    </row>
    <row r="100" spans="1:7" ht="39.75">
      <c r="A100" s="7">
        <v>8</v>
      </c>
      <c r="B100" s="68" t="s">
        <v>1771</v>
      </c>
      <c r="C100" s="67"/>
      <c r="D100" s="67" t="s">
        <v>14</v>
      </c>
      <c r="E100" s="228">
        <v>16.51</v>
      </c>
      <c r="F100" s="67">
        <v>300</v>
      </c>
      <c r="G100" s="234">
        <v>4953</v>
      </c>
    </row>
    <row r="101" spans="1:7" ht="25.5" customHeight="1">
      <c r="A101" s="4">
        <v>9</v>
      </c>
      <c r="B101" s="2" t="s">
        <v>1772</v>
      </c>
      <c r="C101" s="4"/>
      <c r="D101" s="4" t="s">
        <v>14</v>
      </c>
      <c r="E101" s="55">
        <v>16.51</v>
      </c>
      <c r="F101" s="4">
        <v>300</v>
      </c>
      <c r="G101" s="235">
        <v>4953</v>
      </c>
    </row>
    <row r="102" spans="1:7" ht="13.5">
      <c r="A102" s="4"/>
      <c r="B102" s="2"/>
      <c r="C102" s="4"/>
      <c r="D102" s="4"/>
      <c r="E102" s="55"/>
      <c r="F102" s="4"/>
      <c r="G102" s="235"/>
    </row>
    <row r="103" spans="1:7" ht="13.5" customHeight="1">
      <c r="A103" s="17" t="s">
        <v>37</v>
      </c>
      <c r="B103" s="17"/>
      <c r="C103" s="17"/>
      <c r="D103" s="17"/>
      <c r="E103" s="17"/>
      <c r="F103" s="17"/>
      <c r="G103" s="74">
        <v>31962.5</v>
      </c>
    </row>
    <row r="104" spans="1:7" ht="13.5" customHeight="1">
      <c r="A104" s="17" t="s">
        <v>1773</v>
      </c>
      <c r="B104" s="17"/>
      <c r="C104" s="17"/>
      <c r="D104" s="17"/>
      <c r="E104" s="17"/>
      <c r="F104" s="17"/>
      <c r="G104" s="74" t="s">
        <v>1774</v>
      </c>
    </row>
    <row r="105" ht="12.75">
      <c r="A105" s="236"/>
    </row>
    <row r="106" ht="12.75">
      <c r="A106" s="236"/>
    </row>
    <row r="107" ht="12.75">
      <c r="A107" s="236"/>
    </row>
  </sheetData>
  <sheetProtection selectLockedCells="1" selectUnlockedCells="1"/>
  <mergeCells count="249">
    <mergeCell ref="B1:B2"/>
    <mergeCell ref="F1:F2"/>
    <mergeCell ref="G1:G2"/>
    <mergeCell ref="B4:G4"/>
    <mergeCell ref="A5:G5"/>
    <mergeCell ref="A6:A7"/>
    <mergeCell ref="B6:B7"/>
    <mergeCell ref="C6:C7"/>
    <mergeCell ref="D6:D7"/>
    <mergeCell ref="E6:E7"/>
    <mergeCell ref="F6:F7"/>
    <mergeCell ref="G6:G7"/>
    <mergeCell ref="A8:A9"/>
    <mergeCell ref="B8:B9"/>
    <mergeCell ref="C8:C9"/>
    <mergeCell ref="D8:D9"/>
    <mergeCell ref="E8:E9"/>
    <mergeCell ref="F8:F9"/>
    <mergeCell ref="G8:G9"/>
    <mergeCell ref="A10:A11"/>
    <mergeCell ref="B10:B11"/>
    <mergeCell ref="C10:C11"/>
    <mergeCell ref="D10:D11"/>
    <mergeCell ref="E10:E11"/>
    <mergeCell ref="F10:F11"/>
    <mergeCell ref="G10:G11"/>
    <mergeCell ref="A14:A15"/>
    <mergeCell ref="B14:B15"/>
    <mergeCell ref="C14:C15"/>
    <mergeCell ref="D14:D15"/>
    <mergeCell ref="E14:E15"/>
    <mergeCell ref="F14:F15"/>
    <mergeCell ref="G14:G15"/>
    <mergeCell ref="A16:A17"/>
    <mergeCell ref="B16:B17"/>
    <mergeCell ref="C16:C17"/>
    <mergeCell ref="D16:D17"/>
    <mergeCell ref="E16:E17"/>
    <mergeCell ref="F16:F17"/>
    <mergeCell ref="G16:G17"/>
    <mergeCell ref="A18:A19"/>
    <mergeCell ref="B18:B19"/>
    <mergeCell ref="C18:C19"/>
    <mergeCell ref="D18:D19"/>
    <mergeCell ref="E18:E19"/>
    <mergeCell ref="F18:F19"/>
    <mergeCell ref="G18:G19"/>
    <mergeCell ref="A20:A21"/>
    <mergeCell ref="B20:B21"/>
    <mergeCell ref="C20:C21"/>
    <mergeCell ref="D20:D21"/>
    <mergeCell ref="E20:E21"/>
    <mergeCell ref="F20:F21"/>
    <mergeCell ref="G20:G21"/>
    <mergeCell ref="A22:A23"/>
    <mergeCell ref="B22:B23"/>
    <mergeCell ref="C22:C23"/>
    <mergeCell ref="D22:D23"/>
    <mergeCell ref="E22:E23"/>
    <mergeCell ref="F22:F23"/>
    <mergeCell ref="G22:G23"/>
    <mergeCell ref="A24:A25"/>
    <mergeCell ref="B24:B25"/>
    <mergeCell ref="C24:C25"/>
    <mergeCell ref="D24:D25"/>
    <mergeCell ref="E24:E25"/>
    <mergeCell ref="F24:F25"/>
    <mergeCell ref="G24:G25"/>
    <mergeCell ref="A26:A27"/>
    <mergeCell ref="B26:B27"/>
    <mergeCell ref="C26:C27"/>
    <mergeCell ref="D26:D27"/>
    <mergeCell ref="E26:E27"/>
    <mergeCell ref="F26:F27"/>
    <mergeCell ref="G26:G27"/>
    <mergeCell ref="A28:A29"/>
    <mergeCell ref="B28:B29"/>
    <mergeCell ref="C28:C29"/>
    <mergeCell ref="D28:D29"/>
    <mergeCell ref="E28:E29"/>
    <mergeCell ref="F28:F29"/>
    <mergeCell ref="G28:G29"/>
    <mergeCell ref="A30:A31"/>
    <mergeCell ref="B30:B31"/>
    <mergeCell ref="C30:C31"/>
    <mergeCell ref="D30:D31"/>
    <mergeCell ref="E30:E31"/>
    <mergeCell ref="F30:F31"/>
    <mergeCell ref="G30:G31"/>
    <mergeCell ref="A32:A33"/>
    <mergeCell ref="B32:B33"/>
    <mergeCell ref="C32:C33"/>
    <mergeCell ref="D32:D33"/>
    <mergeCell ref="E32:E33"/>
    <mergeCell ref="F32:F33"/>
    <mergeCell ref="G32:G33"/>
    <mergeCell ref="A34:A35"/>
    <mergeCell ref="B34:B35"/>
    <mergeCell ref="C34:C35"/>
    <mergeCell ref="D34:D35"/>
    <mergeCell ref="E34:E35"/>
    <mergeCell ref="F34:F35"/>
    <mergeCell ref="G34:G35"/>
    <mergeCell ref="A36:A37"/>
    <mergeCell ref="B36:B37"/>
    <mergeCell ref="C36:C37"/>
    <mergeCell ref="D36:D37"/>
    <mergeCell ref="E36:E37"/>
    <mergeCell ref="F36:F37"/>
    <mergeCell ref="G36:G37"/>
    <mergeCell ref="A38:A39"/>
    <mergeCell ref="B38:B39"/>
    <mergeCell ref="C38:C39"/>
    <mergeCell ref="D38:D39"/>
    <mergeCell ref="E38:E39"/>
    <mergeCell ref="F38:F39"/>
    <mergeCell ref="G38:G39"/>
    <mergeCell ref="A40:A41"/>
    <mergeCell ref="B40:B41"/>
    <mergeCell ref="C40:C41"/>
    <mergeCell ref="D40:D41"/>
    <mergeCell ref="E40:E41"/>
    <mergeCell ref="F40:F41"/>
    <mergeCell ref="G40:G41"/>
    <mergeCell ref="A45:A46"/>
    <mergeCell ref="B45:B46"/>
    <mergeCell ref="C45:C46"/>
    <mergeCell ref="D45:D46"/>
    <mergeCell ref="E45:E46"/>
    <mergeCell ref="F45:F46"/>
    <mergeCell ref="G45:G46"/>
    <mergeCell ref="A48:F48"/>
    <mergeCell ref="A49:G49"/>
    <mergeCell ref="A51:A52"/>
    <mergeCell ref="B51:B52"/>
    <mergeCell ref="C51:C52"/>
    <mergeCell ref="D51:D52"/>
    <mergeCell ref="E51:E52"/>
    <mergeCell ref="F51:F52"/>
    <mergeCell ref="G51:G52"/>
    <mergeCell ref="A53:A54"/>
    <mergeCell ref="B53:B54"/>
    <mergeCell ref="C53:C54"/>
    <mergeCell ref="D53:D54"/>
    <mergeCell ref="E53:E54"/>
    <mergeCell ref="F53:F54"/>
    <mergeCell ref="G53:G54"/>
    <mergeCell ref="A55:A56"/>
    <mergeCell ref="B55:B56"/>
    <mergeCell ref="C55:C56"/>
    <mergeCell ref="D55:D56"/>
    <mergeCell ref="E55:E56"/>
    <mergeCell ref="F55:F56"/>
    <mergeCell ref="G55:G56"/>
    <mergeCell ref="A57:A58"/>
    <mergeCell ref="B57:B58"/>
    <mergeCell ref="C57:C58"/>
    <mergeCell ref="D57:D58"/>
    <mergeCell ref="E57:E58"/>
    <mergeCell ref="F57:F58"/>
    <mergeCell ref="G57:G58"/>
    <mergeCell ref="A60:A61"/>
    <mergeCell ref="B60:B61"/>
    <mergeCell ref="C60:C61"/>
    <mergeCell ref="D60:D61"/>
    <mergeCell ref="E60:E61"/>
    <mergeCell ref="F60:F61"/>
    <mergeCell ref="G60:G61"/>
    <mergeCell ref="A62:A63"/>
    <mergeCell ref="B62:B63"/>
    <mergeCell ref="C62:C63"/>
    <mergeCell ref="D62:D63"/>
    <mergeCell ref="E62:E63"/>
    <mergeCell ref="F62:F63"/>
    <mergeCell ref="G62:G63"/>
    <mergeCell ref="A64:A65"/>
    <mergeCell ref="B64:B65"/>
    <mergeCell ref="C64:C65"/>
    <mergeCell ref="D64:D65"/>
    <mergeCell ref="E64:E65"/>
    <mergeCell ref="F64:F65"/>
    <mergeCell ref="G64:G65"/>
    <mergeCell ref="A66:A67"/>
    <mergeCell ref="B66:B67"/>
    <mergeCell ref="C66:C67"/>
    <mergeCell ref="D66:D67"/>
    <mergeCell ref="E66:E67"/>
    <mergeCell ref="F66:F67"/>
    <mergeCell ref="G66:G67"/>
    <mergeCell ref="A68:A69"/>
    <mergeCell ref="B68:B69"/>
    <mergeCell ref="C68:C69"/>
    <mergeCell ref="D68:D69"/>
    <mergeCell ref="E68:E69"/>
    <mergeCell ref="F68:F69"/>
    <mergeCell ref="G68:G69"/>
    <mergeCell ref="A79:A80"/>
    <mergeCell ref="B79:B80"/>
    <mergeCell ref="C79:C80"/>
    <mergeCell ref="D79:D80"/>
    <mergeCell ref="E79:E80"/>
    <mergeCell ref="F79:F80"/>
    <mergeCell ref="G79:G80"/>
    <mergeCell ref="A81:A82"/>
    <mergeCell ref="B81:B82"/>
    <mergeCell ref="C81:C82"/>
    <mergeCell ref="D81:D82"/>
    <mergeCell ref="E81:E82"/>
    <mergeCell ref="F81:F82"/>
    <mergeCell ref="G81:G82"/>
    <mergeCell ref="A85:A86"/>
    <mergeCell ref="B85:B86"/>
    <mergeCell ref="C85:C86"/>
    <mergeCell ref="D85:D86"/>
    <mergeCell ref="E85:E86"/>
    <mergeCell ref="F85:F86"/>
    <mergeCell ref="G85:G86"/>
    <mergeCell ref="A87:A88"/>
    <mergeCell ref="B87:B88"/>
    <mergeCell ref="C87:C88"/>
    <mergeCell ref="D87:D88"/>
    <mergeCell ref="E87:E88"/>
    <mergeCell ref="F87:F88"/>
    <mergeCell ref="G87:G88"/>
    <mergeCell ref="A89:F89"/>
    <mergeCell ref="A90:G90"/>
    <mergeCell ref="A94:A95"/>
    <mergeCell ref="B94:B95"/>
    <mergeCell ref="C94:C95"/>
    <mergeCell ref="D94:D95"/>
    <mergeCell ref="E94:E95"/>
    <mergeCell ref="F94:F95"/>
    <mergeCell ref="G94:G95"/>
    <mergeCell ref="A96:A97"/>
    <mergeCell ref="B96:B97"/>
    <mergeCell ref="C96:C97"/>
    <mergeCell ref="D96:D97"/>
    <mergeCell ref="E96:E97"/>
    <mergeCell ref="F96:F97"/>
    <mergeCell ref="G96:G97"/>
    <mergeCell ref="A101:A102"/>
    <mergeCell ref="B101:B102"/>
    <mergeCell ref="C101:C102"/>
    <mergeCell ref="D101:D102"/>
    <mergeCell ref="E101:E102"/>
    <mergeCell ref="F101:F102"/>
    <mergeCell ref="G101:G102"/>
    <mergeCell ref="A103:F103"/>
    <mergeCell ref="A104:F10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I89"/>
  <sheetViews>
    <sheetView workbookViewId="0" topLeftCell="A70">
      <selection activeCell="K15" sqref="K15"/>
    </sheetView>
  </sheetViews>
  <sheetFormatPr defaultColWidth="9.140625" defaultRowHeight="12.75"/>
  <cols>
    <col min="9" max="9" width="10.421875" style="0" customWidth="1"/>
  </cols>
  <sheetData>
    <row r="1" spans="1:9" ht="39" customHeight="1">
      <c r="A1" s="24" t="s">
        <v>0</v>
      </c>
      <c r="B1" s="2" t="s">
        <v>1</v>
      </c>
      <c r="C1" s="2"/>
      <c r="D1" s="2"/>
      <c r="E1" s="66" t="s">
        <v>2</v>
      </c>
      <c r="F1" s="66" t="s">
        <v>3</v>
      </c>
      <c r="G1" s="66" t="s">
        <v>4</v>
      </c>
      <c r="H1" s="4" t="s">
        <v>5</v>
      </c>
      <c r="I1" s="4" t="s">
        <v>6</v>
      </c>
    </row>
    <row r="2" spans="1:9" ht="13.5">
      <c r="A2" s="16" t="s">
        <v>7</v>
      </c>
      <c r="B2" s="2"/>
      <c r="C2" s="2"/>
      <c r="D2" s="2"/>
      <c r="E2" s="67" t="s">
        <v>8</v>
      </c>
      <c r="F2" s="67" t="s">
        <v>9</v>
      </c>
      <c r="G2" s="67" t="s">
        <v>10</v>
      </c>
      <c r="H2" s="4"/>
      <c r="I2" s="4"/>
    </row>
    <row r="3" spans="1:9" ht="13.5" customHeight="1">
      <c r="A3" s="7">
        <v>1</v>
      </c>
      <c r="B3" s="4">
        <v>2</v>
      </c>
      <c r="C3" s="4"/>
      <c r="D3" s="4"/>
      <c r="E3" s="67">
        <v>3</v>
      </c>
      <c r="F3" s="67">
        <v>4</v>
      </c>
      <c r="G3" s="67">
        <v>5</v>
      </c>
      <c r="H3" s="67">
        <v>6</v>
      </c>
      <c r="I3" s="67">
        <v>7</v>
      </c>
    </row>
    <row r="4" spans="1:9" ht="13.5" customHeight="1">
      <c r="A4" s="7">
        <v>1</v>
      </c>
      <c r="B4" s="4" t="s">
        <v>1775</v>
      </c>
      <c r="C4" s="4"/>
      <c r="D4" s="4"/>
      <c r="E4" s="4"/>
      <c r="F4" s="4"/>
      <c r="G4" s="4"/>
      <c r="H4" s="4"/>
      <c r="I4" s="4"/>
    </row>
    <row r="5" spans="1:9" ht="13.5" customHeight="1">
      <c r="A5" s="7"/>
      <c r="B5" s="8" t="s">
        <v>1776</v>
      </c>
      <c r="C5" s="8"/>
      <c r="D5" s="8"/>
      <c r="E5" s="8"/>
      <c r="F5" s="8"/>
      <c r="G5" s="8"/>
      <c r="H5" s="8"/>
      <c r="I5" s="8"/>
    </row>
    <row r="6" spans="1:9" ht="41.25" customHeight="1">
      <c r="A6" s="4">
        <v>1</v>
      </c>
      <c r="B6" s="237" t="s">
        <v>1777</v>
      </c>
      <c r="C6" s="237"/>
      <c r="D6" s="237"/>
      <c r="E6" s="4"/>
      <c r="F6" s="70" t="s">
        <v>355</v>
      </c>
      <c r="G6" s="238">
        <v>189</v>
      </c>
      <c r="H6" s="77"/>
      <c r="I6" s="238">
        <v>5670</v>
      </c>
    </row>
    <row r="7" spans="1:9" ht="13.5">
      <c r="A7" s="4"/>
      <c r="B7" s="237"/>
      <c r="C7" s="237"/>
      <c r="D7" s="237"/>
      <c r="E7" s="4"/>
      <c r="F7" s="70"/>
      <c r="G7" s="238"/>
      <c r="H7" s="67">
        <v>30</v>
      </c>
      <c r="I7" s="238"/>
    </row>
    <row r="8" spans="1:9" ht="27" customHeight="1">
      <c r="A8" s="4">
        <v>2</v>
      </c>
      <c r="B8" s="239" t="s">
        <v>1778</v>
      </c>
      <c r="C8" s="239"/>
      <c r="D8" s="239"/>
      <c r="E8" s="94" t="s">
        <v>1779</v>
      </c>
      <c r="F8" s="70" t="s">
        <v>355</v>
      </c>
      <c r="G8" s="238">
        <v>1350</v>
      </c>
      <c r="H8" s="4">
        <v>4</v>
      </c>
      <c r="I8" s="238">
        <v>5400</v>
      </c>
    </row>
    <row r="9" spans="1:9" ht="13.5">
      <c r="A9" s="4"/>
      <c r="B9" s="239"/>
      <c r="C9" s="239"/>
      <c r="D9" s="239"/>
      <c r="E9" s="68">
        <v>3390851</v>
      </c>
      <c r="F9" s="70"/>
      <c r="G9" s="238"/>
      <c r="H9" s="4"/>
      <c r="I9" s="238"/>
    </row>
    <row r="10" spans="1:9" ht="138" customHeight="1">
      <c r="A10" s="4">
        <v>3</v>
      </c>
      <c r="B10" s="237" t="s">
        <v>1780</v>
      </c>
      <c r="C10" s="237"/>
      <c r="D10" s="237"/>
      <c r="E10" s="2"/>
      <c r="F10" s="240"/>
      <c r="G10" s="238" t="s">
        <v>1781</v>
      </c>
      <c r="H10" s="77"/>
      <c r="I10" s="238">
        <v>4050</v>
      </c>
    </row>
    <row r="11" spans="1:9" ht="13.5">
      <c r="A11" s="4"/>
      <c r="B11" s="237"/>
      <c r="C11" s="237"/>
      <c r="D11" s="237"/>
      <c r="E11" s="2"/>
      <c r="F11" s="240"/>
      <c r="G11" s="238"/>
      <c r="H11" s="77"/>
      <c r="I11" s="238"/>
    </row>
    <row r="12" spans="1:9" ht="13.5">
      <c r="A12" s="4"/>
      <c r="B12" s="237"/>
      <c r="C12" s="237"/>
      <c r="D12" s="237"/>
      <c r="E12" s="2"/>
      <c r="F12" s="240"/>
      <c r="G12" s="238"/>
      <c r="H12" s="77"/>
      <c r="I12" s="238"/>
    </row>
    <row r="13" spans="1:9" ht="13.5">
      <c r="A13" s="4"/>
      <c r="B13" s="237"/>
      <c r="C13" s="237"/>
      <c r="D13" s="237"/>
      <c r="E13" s="2"/>
      <c r="F13" s="240"/>
      <c r="G13" s="238"/>
      <c r="H13" s="77"/>
      <c r="I13" s="238"/>
    </row>
    <row r="14" spans="1:9" ht="13.5">
      <c r="A14" s="4"/>
      <c r="B14" s="237"/>
      <c r="C14" s="237"/>
      <c r="D14" s="237"/>
      <c r="E14" s="2"/>
      <c r="F14" s="240"/>
      <c r="G14" s="238"/>
      <c r="H14" s="77"/>
      <c r="I14" s="238"/>
    </row>
    <row r="15" spans="1:9" ht="13.5">
      <c r="A15" s="4"/>
      <c r="B15" s="237"/>
      <c r="C15" s="237"/>
      <c r="D15" s="237"/>
      <c r="E15" s="2"/>
      <c r="F15" s="240" t="s">
        <v>1782</v>
      </c>
      <c r="G15" s="238"/>
      <c r="H15" s="77"/>
      <c r="I15" s="238"/>
    </row>
    <row r="16" spans="1:9" ht="13.5">
      <c r="A16" s="4"/>
      <c r="B16" s="237"/>
      <c r="C16" s="237"/>
      <c r="D16" s="237"/>
      <c r="E16" s="2"/>
      <c r="F16" s="86"/>
      <c r="G16" s="238"/>
      <c r="H16" s="67">
        <v>4</v>
      </c>
      <c r="I16" s="238"/>
    </row>
    <row r="17" spans="1:9" ht="41.25" customHeight="1">
      <c r="A17" s="7">
        <v>4</v>
      </c>
      <c r="B17" s="237" t="s">
        <v>1783</v>
      </c>
      <c r="C17" s="237"/>
      <c r="D17" s="237"/>
      <c r="E17" s="68">
        <v>8448344</v>
      </c>
      <c r="F17" s="222" t="s">
        <v>355</v>
      </c>
      <c r="G17" s="241">
        <v>8235</v>
      </c>
      <c r="H17" s="67">
        <v>1</v>
      </c>
      <c r="I17" s="225">
        <v>8235</v>
      </c>
    </row>
    <row r="18" spans="1:9" ht="27" customHeight="1">
      <c r="A18" s="7">
        <v>5</v>
      </c>
      <c r="B18" s="237" t="s">
        <v>1784</v>
      </c>
      <c r="C18" s="237"/>
      <c r="D18" s="237"/>
      <c r="E18" s="68" t="s">
        <v>1785</v>
      </c>
      <c r="F18" s="222" t="s">
        <v>355</v>
      </c>
      <c r="G18" s="225">
        <v>2025</v>
      </c>
      <c r="H18" s="67">
        <v>5</v>
      </c>
      <c r="I18" s="225">
        <v>10125</v>
      </c>
    </row>
    <row r="19" spans="1:9" ht="409.5" customHeight="1">
      <c r="A19" s="7">
        <v>6</v>
      </c>
      <c r="B19" s="237" t="s">
        <v>1786</v>
      </c>
      <c r="C19" s="237"/>
      <c r="D19" s="237"/>
      <c r="E19" s="68" t="s">
        <v>1787</v>
      </c>
      <c r="F19" s="222" t="s">
        <v>1788</v>
      </c>
      <c r="G19" s="225">
        <v>810</v>
      </c>
      <c r="H19" s="67">
        <v>5</v>
      </c>
      <c r="I19" s="225">
        <v>4050</v>
      </c>
    </row>
    <row r="20" spans="1:9" ht="14.25" customHeight="1">
      <c r="A20" s="7"/>
      <c r="B20" s="17" t="s">
        <v>37</v>
      </c>
      <c r="C20" s="17"/>
      <c r="D20" s="17"/>
      <c r="E20" s="17"/>
      <c r="F20" s="17"/>
      <c r="G20" s="17"/>
      <c r="H20" s="17"/>
      <c r="I20" s="242" t="s">
        <v>1789</v>
      </c>
    </row>
    <row r="21" spans="1:9" ht="13.5" customHeight="1">
      <c r="A21" s="8" t="s">
        <v>1790</v>
      </c>
      <c r="B21" s="8"/>
      <c r="C21" s="8"/>
      <c r="D21" s="8"/>
      <c r="E21" s="8"/>
      <c r="F21" s="8"/>
      <c r="G21" s="8"/>
      <c r="H21" s="8"/>
      <c r="I21" s="8"/>
    </row>
    <row r="22" spans="1:9" ht="400.5" customHeight="1">
      <c r="A22" s="243">
        <v>1</v>
      </c>
      <c r="B22" s="243"/>
      <c r="C22" s="244" t="s">
        <v>1791</v>
      </c>
      <c r="D22" s="62"/>
      <c r="E22" s="62"/>
      <c r="F22" s="245" t="s">
        <v>355</v>
      </c>
      <c r="G22" s="67">
        <v>918</v>
      </c>
      <c r="H22" s="245">
        <v>1</v>
      </c>
      <c r="I22" s="67">
        <v>918</v>
      </c>
    </row>
    <row r="23" spans="1:9" ht="409.5" customHeight="1">
      <c r="A23" s="239">
        <v>2</v>
      </c>
      <c r="B23" s="239"/>
      <c r="C23" s="246" t="s">
        <v>1792</v>
      </c>
      <c r="D23" s="62" t="s">
        <v>1793</v>
      </c>
      <c r="E23" s="62"/>
      <c r="F23" s="219" t="s">
        <v>468</v>
      </c>
      <c r="G23" s="67">
        <v>337.5</v>
      </c>
      <c r="H23" s="219">
        <v>15</v>
      </c>
      <c r="I23" s="232">
        <v>5062.5</v>
      </c>
    </row>
    <row r="24" spans="1:9" ht="409.5" customHeight="1">
      <c r="A24" s="239">
        <v>3</v>
      </c>
      <c r="B24" s="239"/>
      <c r="C24" s="246" t="s">
        <v>1794</v>
      </c>
      <c r="D24" s="62" t="s">
        <v>1795</v>
      </c>
      <c r="E24" s="62"/>
      <c r="F24" s="219" t="s">
        <v>468</v>
      </c>
      <c r="G24" s="232">
        <v>1147.5</v>
      </c>
      <c r="H24" s="219">
        <v>10</v>
      </c>
      <c r="I24" s="232">
        <v>11475</v>
      </c>
    </row>
    <row r="25" spans="1:9" ht="409.5" customHeight="1">
      <c r="A25" s="239">
        <v>4</v>
      </c>
      <c r="B25" s="239"/>
      <c r="C25" s="246" t="s">
        <v>1796</v>
      </c>
      <c r="D25" s="62" t="s">
        <v>1797</v>
      </c>
      <c r="E25" s="62"/>
      <c r="F25" s="219" t="s">
        <v>468</v>
      </c>
      <c r="G25" s="67">
        <v>365.85</v>
      </c>
      <c r="H25" s="219">
        <v>20</v>
      </c>
      <c r="I25" s="232">
        <v>7317</v>
      </c>
    </row>
    <row r="26" spans="1:9" ht="409.5" customHeight="1">
      <c r="A26" s="239">
        <v>5</v>
      </c>
      <c r="B26" s="239"/>
      <c r="C26" s="246" t="s">
        <v>1798</v>
      </c>
      <c r="D26" s="62" t="s">
        <v>1799</v>
      </c>
      <c r="E26" s="62"/>
      <c r="F26" s="219" t="s">
        <v>468</v>
      </c>
      <c r="G26" s="232">
        <v>1620</v>
      </c>
      <c r="H26" s="219">
        <v>10</v>
      </c>
      <c r="I26" s="232">
        <v>16200</v>
      </c>
    </row>
    <row r="27" spans="1:9" ht="409.5" customHeight="1">
      <c r="A27" s="239">
        <v>6</v>
      </c>
      <c r="B27" s="239"/>
      <c r="C27" s="246" t="s">
        <v>1800</v>
      </c>
      <c r="D27" s="62" t="s">
        <v>1801</v>
      </c>
      <c r="E27" s="62"/>
      <c r="F27" s="219" t="s">
        <v>468</v>
      </c>
      <c r="G27" s="67">
        <v>553.5</v>
      </c>
      <c r="H27" s="219">
        <v>20</v>
      </c>
      <c r="I27" s="232">
        <v>11070</v>
      </c>
    </row>
    <row r="28" spans="1:9" ht="409.5" customHeight="1">
      <c r="A28" s="239">
        <v>7</v>
      </c>
      <c r="B28" s="239"/>
      <c r="C28" s="246" t="s">
        <v>1802</v>
      </c>
      <c r="D28" s="62" t="s">
        <v>1803</v>
      </c>
      <c r="E28" s="62"/>
      <c r="F28" s="219" t="s">
        <v>468</v>
      </c>
      <c r="G28" s="67">
        <v>553.5</v>
      </c>
      <c r="H28" s="68">
        <v>20</v>
      </c>
      <c r="I28" s="232">
        <v>11070</v>
      </c>
    </row>
    <row r="29" spans="1:9" ht="409.5" customHeight="1">
      <c r="A29" s="239">
        <v>8</v>
      </c>
      <c r="B29" s="239"/>
      <c r="C29" s="246" t="s">
        <v>1804</v>
      </c>
      <c r="D29" s="62" t="s">
        <v>1805</v>
      </c>
      <c r="E29" s="62"/>
      <c r="F29" s="219" t="s">
        <v>468</v>
      </c>
      <c r="G29" s="67">
        <v>634.5</v>
      </c>
      <c r="H29" s="68">
        <v>15</v>
      </c>
      <c r="I29" s="232">
        <v>9517.5</v>
      </c>
    </row>
    <row r="30" spans="1:9" ht="409.5" customHeight="1">
      <c r="A30" s="239">
        <v>9</v>
      </c>
      <c r="B30" s="239"/>
      <c r="C30" s="246" t="s">
        <v>1806</v>
      </c>
      <c r="D30" s="62" t="s">
        <v>1807</v>
      </c>
      <c r="E30" s="62"/>
      <c r="F30" s="219" t="s">
        <v>468</v>
      </c>
      <c r="G30" s="67">
        <v>391.5</v>
      </c>
      <c r="H30" s="68">
        <v>12</v>
      </c>
      <c r="I30" s="232">
        <v>4698</v>
      </c>
    </row>
    <row r="31" spans="1:9" ht="409.5" customHeight="1">
      <c r="A31" s="239">
        <v>10</v>
      </c>
      <c r="B31" s="239"/>
      <c r="C31" s="246" t="s">
        <v>1808</v>
      </c>
      <c r="D31" s="62" t="s">
        <v>1809</v>
      </c>
      <c r="E31" s="62"/>
      <c r="F31" s="219" t="s">
        <v>158</v>
      </c>
      <c r="G31" s="67">
        <v>337.5</v>
      </c>
      <c r="H31" s="68">
        <v>1</v>
      </c>
      <c r="I31" s="67">
        <v>337.5</v>
      </c>
    </row>
    <row r="32" spans="1:9" ht="409.5" customHeight="1">
      <c r="A32" s="239">
        <v>11</v>
      </c>
      <c r="B32" s="239"/>
      <c r="C32" s="246" t="s">
        <v>1810</v>
      </c>
      <c r="D32" s="62" t="s">
        <v>1811</v>
      </c>
      <c r="E32" s="62"/>
      <c r="F32" s="219" t="s">
        <v>468</v>
      </c>
      <c r="G32" s="232">
        <v>1012.5</v>
      </c>
      <c r="H32" s="68">
        <v>3</v>
      </c>
      <c r="I32" s="232">
        <v>3037.5</v>
      </c>
    </row>
    <row r="33" spans="1:9" ht="409.5" customHeight="1">
      <c r="A33" s="239">
        <v>12</v>
      </c>
      <c r="B33" s="239"/>
      <c r="C33" s="246" t="s">
        <v>1812</v>
      </c>
      <c r="D33" s="62" t="s">
        <v>1813</v>
      </c>
      <c r="E33" s="62"/>
      <c r="F33" s="219" t="s">
        <v>468</v>
      </c>
      <c r="G33" s="67">
        <v>951.75</v>
      </c>
      <c r="H33" s="68">
        <v>5</v>
      </c>
      <c r="I33" s="232">
        <v>4758.75</v>
      </c>
    </row>
    <row r="34" spans="1:9" ht="409.5" customHeight="1">
      <c r="A34" s="237">
        <v>13</v>
      </c>
      <c r="B34" s="237"/>
      <c r="C34" s="244" t="s">
        <v>1814</v>
      </c>
      <c r="D34" s="247" t="s">
        <v>1815</v>
      </c>
      <c r="E34" s="247"/>
      <c r="F34" s="245" t="s">
        <v>468</v>
      </c>
      <c r="G34" s="67">
        <v>607.5</v>
      </c>
      <c r="H34" s="245">
        <v>8</v>
      </c>
      <c r="I34" s="232">
        <v>4860</v>
      </c>
    </row>
    <row r="35" spans="1:9" ht="409.5" customHeight="1">
      <c r="A35" s="237">
        <v>14</v>
      </c>
      <c r="B35" s="237"/>
      <c r="C35" s="244" t="s">
        <v>1816</v>
      </c>
      <c r="D35" s="247" t="s">
        <v>1817</v>
      </c>
      <c r="E35" s="247"/>
      <c r="F35" s="245" t="s">
        <v>468</v>
      </c>
      <c r="G35" s="232">
        <v>2565</v>
      </c>
      <c r="H35" s="245">
        <v>2</v>
      </c>
      <c r="I35" s="232">
        <v>5130</v>
      </c>
    </row>
    <row r="36" spans="1:9" ht="409.5" customHeight="1">
      <c r="A36" s="237">
        <v>15</v>
      </c>
      <c r="B36" s="237"/>
      <c r="C36" s="244" t="s">
        <v>1818</v>
      </c>
      <c r="D36" s="247" t="s">
        <v>1819</v>
      </c>
      <c r="E36" s="247"/>
      <c r="F36" s="245" t="s">
        <v>468</v>
      </c>
      <c r="G36" s="67">
        <v>459</v>
      </c>
      <c r="H36" s="245">
        <v>6</v>
      </c>
      <c r="I36" s="232">
        <v>2754</v>
      </c>
    </row>
    <row r="37" spans="1:9" ht="55.5" customHeight="1">
      <c r="A37" s="237">
        <v>16</v>
      </c>
      <c r="B37" s="237"/>
      <c r="C37" s="244" t="s">
        <v>1820</v>
      </c>
      <c r="D37" s="62"/>
      <c r="E37" s="62"/>
      <c r="F37" s="245" t="s">
        <v>1782</v>
      </c>
      <c r="G37" s="67">
        <v>580.5</v>
      </c>
      <c r="H37" s="245">
        <v>12</v>
      </c>
      <c r="I37" s="232">
        <v>6966</v>
      </c>
    </row>
    <row r="38" spans="1:9" ht="55.5">
      <c r="A38" s="237">
        <v>17</v>
      </c>
      <c r="B38" s="237"/>
      <c r="C38" s="244" t="s">
        <v>1821</v>
      </c>
      <c r="D38" s="62"/>
      <c r="E38" s="62"/>
      <c r="F38" s="245" t="s">
        <v>1782</v>
      </c>
      <c r="G38" s="67">
        <v>580.5</v>
      </c>
      <c r="H38" s="245">
        <v>13</v>
      </c>
      <c r="I38" s="232">
        <v>7546.5</v>
      </c>
    </row>
    <row r="39" spans="1:9" ht="69">
      <c r="A39" s="237">
        <v>18</v>
      </c>
      <c r="B39" s="237"/>
      <c r="C39" s="244" t="s">
        <v>1822</v>
      </c>
      <c r="D39" s="62"/>
      <c r="E39" s="62"/>
      <c r="F39" s="245" t="s">
        <v>1782</v>
      </c>
      <c r="G39" s="232">
        <v>1329.75</v>
      </c>
      <c r="H39" s="245">
        <v>12</v>
      </c>
      <c r="I39" s="232">
        <v>15957</v>
      </c>
    </row>
    <row r="40" spans="1:9" ht="69">
      <c r="A40" s="237">
        <v>19</v>
      </c>
      <c r="B40" s="237"/>
      <c r="C40" s="244" t="s">
        <v>1823</v>
      </c>
      <c r="D40" s="247">
        <v>12</v>
      </c>
      <c r="E40" s="247"/>
      <c r="F40" s="245" t="s">
        <v>1782</v>
      </c>
      <c r="G40" s="232">
        <v>1012.5</v>
      </c>
      <c r="H40" s="245">
        <v>5</v>
      </c>
      <c r="I40" s="232">
        <v>5062.5</v>
      </c>
    </row>
    <row r="41" spans="1:9" ht="69">
      <c r="A41" s="237">
        <v>20</v>
      </c>
      <c r="B41" s="237"/>
      <c r="C41" s="244" t="s">
        <v>1824</v>
      </c>
      <c r="D41" s="247">
        <v>14</v>
      </c>
      <c r="E41" s="247"/>
      <c r="F41" s="245" t="s">
        <v>1782</v>
      </c>
      <c r="G41" s="232">
        <v>1552.5</v>
      </c>
      <c r="H41" s="245">
        <v>5</v>
      </c>
      <c r="I41" s="232">
        <v>7762.5</v>
      </c>
    </row>
    <row r="42" spans="1:9" ht="69">
      <c r="A42" s="237">
        <v>21</v>
      </c>
      <c r="B42" s="237"/>
      <c r="C42" s="244" t="s">
        <v>1825</v>
      </c>
      <c r="D42" s="247">
        <v>13</v>
      </c>
      <c r="E42" s="247"/>
      <c r="F42" s="245" t="s">
        <v>1782</v>
      </c>
      <c r="G42" s="232">
        <v>1012.5</v>
      </c>
      <c r="H42" s="245">
        <v>5</v>
      </c>
      <c r="I42" s="232">
        <v>5062.5</v>
      </c>
    </row>
    <row r="43" spans="1:9" ht="69">
      <c r="A43" s="237">
        <v>22</v>
      </c>
      <c r="B43" s="237"/>
      <c r="C43" s="244" t="s">
        <v>1826</v>
      </c>
      <c r="D43" s="247">
        <v>15</v>
      </c>
      <c r="E43" s="247"/>
      <c r="F43" s="245" t="s">
        <v>1782</v>
      </c>
      <c r="G43" s="232">
        <v>1518.75</v>
      </c>
      <c r="H43" s="245">
        <v>5</v>
      </c>
      <c r="I43" s="232">
        <v>7593.75</v>
      </c>
    </row>
    <row r="44" spans="1:9" ht="83.25">
      <c r="A44" s="237">
        <v>23</v>
      </c>
      <c r="B44" s="237"/>
      <c r="C44" s="244" t="s">
        <v>1827</v>
      </c>
      <c r="D44" s="247">
        <v>20</v>
      </c>
      <c r="E44" s="247"/>
      <c r="F44" s="245" t="s">
        <v>1782</v>
      </c>
      <c r="G44" s="232">
        <v>2430</v>
      </c>
      <c r="H44" s="245">
        <v>5</v>
      </c>
      <c r="I44" s="232">
        <v>12150</v>
      </c>
    </row>
    <row r="45" spans="1:9" ht="83.25">
      <c r="A45" s="237">
        <v>24</v>
      </c>
      <c r="B45" s="237"/>
      <c r="C45" s="244" t="s">
        <v>1828</v>
      </c>
      <c r="D45" s="62"/>
      <c r="E45" s="62"/>
      <c r="F45" s="245" t="s">
        <v>1782</v>
      </c>
      <c r="G45" s="67">
        <v>25.65</v>
      </c>
      <c r="H45" s="245">
        <v>12</v>
      </c>
      <c r="I45" s="67">
        <v>307.8</v>
      </c>
    </row>
    <row r="46" spans="1:9" ht="409.5">
      <c r="A46" s="237">
        <v>25</v>
      </c>
      <c r="B46" s="237"/>
      <c r="C46" s="244" t="s">
        <v>1829</v>
      </c>
      <c r="D46" s="62"/>
      <c r="E46" s="62"/>
      <c r="F46" s="245" t="s">
        <v>1782</v>
      </c>
      <c r="G46" s="67">
        <v>742.5</v>
      </c>
      <c r="H46" s="245">
        <v>1</v>
      </c>
      <c r="I46" s="67">
        <v>742.5</v>
      </c>
    </row>
    <row r="47" spans="1:9" ht="111">
      <c r="A47" s="237">
        <v>26</v>
      </c>
      <c r="B47" s="237"/>
      <c r="C47" s="244" t="s">
        <v>1830</v>
      </c>
      <c r="D47" s="62"/>
      <c r="E47" s="62"/>
      <c r="F47" s="245" t="s">
        <v>1782</v>
      </c>
      <c r="G47" s="67">
        <v>405</v>
      </c>
      <c r="H47" s="245">
        <v>10</v>
      </c>
      <c r="I47" s="232">
        <v>4050</v>
      </c>
    </row>
    <row r="48" spans="1:9" ht="165.75" customHeight="1">
      <c r="A48" s="237">
        <v>27</v>
      </c>
      <c r="B48" s="237"/>
      <c r="C48" s="244" t="s">
        <v>1831</v>
      </c>
      <c r="D48" s="247" t="s">
        <v>1832</v>
      </c>
      <c r="E48" s="247"/>
      <c r="F48" s="245" t="s">
        <v>1782</v>
      </c>
      <c r="G48" s="67">
        <v>931.5</v>
      </c>
      <c r="H48" s="245">
        <v>2</v>
      </c>
      <c r="I48" s="232">
        <v>1863</v>
      </c>
    </row>
    <row r="49" spans="1:9" ht="165.75" customHeight="1">
      <c r="A49" s="237">
        <v>28</v>
      </c>
      <c r="B49" s="237"/>
      <c r="C49" s="244" t="s">
        <v>1833</v>
      </c>
      <c r="D49" s="247" t="s">
        <v>1834</v>
      </c>
      <c r="E49" s="247"/>
      <c r="F49" s="245" t="s">
        <v>1782</v>
      </c>
      <c r="G49" s="67">
        <v>675</v>
      </c>
      <c r="H49" s="245">
        <v>2</v>
      </c>
      <c r="I49" s="232">
        <v>1350</v>
      </c>
    </row>
    <row r="50" spans="1:9" ht="165.75" customHeight="1">
      <c r="A50" s="237">
        <v>29</v>
      </c>
      <c r="B50" s="237"/>
      <c r="C50" s="244" t="s">
        <v>1835</v>
      </c>
      <c r="D50" s="247" t="s">
        <v>1836</v>
      </c>
      <c r="E50" s="247"/>
      <c r="F50" s="245" t="s">
        <v>1782</v>
      </c>
      <c r="G50" s="67">
        <v>958.5</v>
      </c>
      <c r="H50" s="245">
        <v>2</v>
      </c>
      <c r="I50" s="232">
        <v>1917</v>
      </c>
    </row>
    <row r="51" spans="1:9" ht="409.5" customHeight="1">
      <c r="A51" s="237">
        <v>30</v>
      </c>
      <c r="B51" s="237"/>
      <c r="C51" s="244" t="s">
        <v>1837</v>
      </c>
      <c r="D51" s="247" t="s">
        <v>1838</v>
      </c>
      <c r="E51" s="247"/>
      <c r="F51" s="245" t="s">
        <v>1782</v>
      </c>
      <c r="G51" s="67">
        <v>675</v>
      </c>
      <c r="H51" s="245">
        <v>10</v>
      </c>
      <c r="I51" s="232">
        <v>6750</v>
      </c>
    </row>
    <row r="52" spans="1:9" ht="165.75">
      <c r="A52" s="237">
        <v>31</v>
      </c>
      <c r="B52" s="237"/>
      <c r="C52" s="244" t="s">
        <v>1777</v>
      </c>
      <c r="D52" s="62"/>
      <c r="E52" s="62"/>
      <c r="F52" s="245" t="s">
        <v>355</v>
      </c>
      <c r="G52" s="67">
        <v>189</v>
      </c>
      <c r="H52" s="245">
        <v>70</v>
      </c>
      <c r="I52" s="232">
        <v>13230</v>
      </c>
    </row>
    <row r="53" spans="1:9" ht="96.75" customHeight="1">
      <c r="A53" s="237">
        <v>32</v>
      </c>
      <c r="B53" s="237"/>
      <c r="C53" s="244" t="s">
        <v>1778</v>
      </c>
      <c r="D53" s="247" t="s">
        <v>1839</v>
      </c>
      <c r="E53" s="247"/>
      <c r="F53" s="245" t="s">
        <v>355</v>
      </c>
      <c r="G53" s="232">
        <v>1350</v>
      </c>
      <c r="H53" s="245">
        <v>20</v>
      </c>
      <c r="I53" s="232">
        <v>27000</v>
      </c>
    </row>
    <row r="54" spans="1:9" ht="409.5" customHeight="1">
      <c r="A54" s="237">
        <v>33</v>
      </c>
      <c r="B54" s="237"/>
      <c r="C54" s="244" t="s">
        <v>1780</v>
      </c>
      <c r="D54" s="247" t="s">
        <v>1840</v>
      </c>
      <c r="E54" s="247"/>
      <c r="F54" s="245" t="s">
        <v>1782</v>
      </c>
      <c r="G54" s="232">
        <v>1012.5</v>
      </c>
      <c r="H54" s="245">
        <v>12</v>
      </c>
      <c r="I54" s="232">
        <v>12150</v>
      </c>
    </row>
    <row r="55" spans="1:9" ht="372.75">
      <c r="A55" s="237">
        <v>34</v>
      </c>
      <c r="B55" s="237"/>
      <c r="C55" s="244" t="s">
        <v>1841</v>
      </c>
      <c r="D55" s="62"/>
      <c r="E55" s="62"/>
      <c r="F55" s="245" t="s">
        <v>1782</v>
      </c>
      <c r="G55" s="67">
        <v>101.25</v>
      </c>
      <c r="H55" s="245">
        <v>60</v>
      </c>
      <c r="I55" s="232">
        <v>6075</v>
      </c>
    </row>
    <row r="56" spans="1:9" ht="409.5">
      <c r="A56" s="237">
        <v>35</v>
      </c>
      <c r="B56" s="237"/>
      <c r="C56" s="244" t="s">
        <v>1842</v>
      </c>
      <c r="D56" s="62"/>
      <c r="E56" s="62"/>
      <c r="F56" s="245" t="s">
        <v>194</v>
      </c>
      <c r="G56" s="67">
        <v>810</v>
      </c>
      <c r="H56" s="245">
        <v>5</v>
      </c>
      <c r="I56" s="232">
        <v>4050</v>
      </c>
    </row>
    <row r="57" spans="1:9" ht="165.75">
      <c r="A57" s="237">
        <v>36</v>
      </c>
      <c r="B57" s="237"/>
      <c r="C57" s="244" t="s">
        <v>1843</v>
      </c>
      <c r="D57" s="62"/>
      <c r="E57" s="62"/>
      <c r="F57" s="245" t="s">
        <v>1782</v>
      </c>
      <c r="G57" s="67">
        <v>108</v>
      </c>
      <c r="H57" s="245">
        <v>3</v>
      </c>
      <c r="I57" s="67">
        <v>324</v>
      </c>
    </row>
    <row r="58" spans="1:9" ht="55.5" customHeight="1">
      <c r="A58" s="237">
        <v>37</v>
      </c>
      <c r="B58" s="237"/>
      <c r="C58" s="244" t="s">
        <v>1844</v>
      </c>
      <c r="D58" s="247" t="s">
        <v>1845</v>
      </c>
      <c r="E58" s="247"/>
      <c r="F58" s="245" t="s">
        <v>1782</v>
      </c>
      <c r="G58" s="67">
        <v>945</v>
      </c>
      <c r="H58" s="245">
        <v>2</v>
      </c>
      <c r="I58" s="232">
        <v>1890</v>
      </c>
    </row>
    <row r="59" spans="1:9" ht="42" customHeight="1">
      <c r="A59" s="237">
        <v>38</v>
      </c>
      <c r="B59" s="237"/>
      <c r="C59" s="244" t="s">
        <v>1846</v>
      </c>
      <c r="D59" s="247" t="s">
        <v>1847</v>
      </c>
      <c r="E59" s="247"/>
      <c r="F59" s="245" t="s">
        <v>1782</v>
      </c>
      <c r="G59" s="67">
        <v>675</v>
      </c>
      <c r="H59" s="245">
        <v>2</v>
      </c>
      <c r="I59" s="232">
        <v>1350</v>
      </c>
    </row>
    <row r="60" spans="1:9" ht="42" customHeight="1">
      <c r="A60" s="237">
        <v>39</v>
      </c>
      <c r="B60" s="237"/>
      <c r="C60" s="244" t="s">
        <v>1848</v>
      </c>
      <c r="D60" s="247" t="s">
        <v>1849</v>
      </c>
      <c r="E60" s="247"/>
      <c r="F60" s="245" t="s">
        <v>1782</v>
      </c>
      <c r="G60" s="232">
        <v>1350</v>
      </c>
      <c r="H60" s="245">
        <v>1</v>
      </c>
      <c r="I60" s="232">
        <v>1350</v>
      </c>
    </row>
    <row r="61" spans="1:9" ht="42" customHeight="1">
      <c r="A61" s="237">
        <v>40</v>
      </c>
      <c r="B61" s="237"/>
      <c r="C61" s="244" t="s">
        <v>1850</v>
      </c>
      <c r="D61" s="247" t="s">
        <v>1851</v>
      </c>
      <c r="E61" s="247"/>
      <c r="F61" s="245" t="s">
        <v>1782</v>
      </c>
      <c r="G61" s="67">
        <v>675</v>
      </c>
      <c r="H61" s="245">
        <v>1</v>
      </c>
      <c r="I61" s="67">
        <v>675</v>
      </c>
    </row>
    <row r="62" spans="1:9" ht="42" customHeight="1">
      <c r="A62" s="237">
        <v>41</v>
      </c>
      <c r="B62" s="237"/>
      <c r="C62" s="244" t="s">
        <v>1852</v>
      </c>
      <c r="D62" s="247" t="s">
        <v>1853</v>
      </c>
      <c r="E62" s="247"/>
      <c r="F62" s="245" t="s">
        <v>1782</v>
      </c>
      <c r="G62" s="232">
        <v>1755</v>
      </c>
      <c r="H62" s="245">
        <v>1</v>
      </c>
      <c r="I62" s="232">
        <v>1755</v>
      </c>
    </row>
    <row r="63" spans="1:9" ht="69" customHeight="1">
      <c r="A63" s="237">
        <v>42</v>
      </c>
      <c r="B63" s="237"/>
      <c r="C63" s="244" t="s">
        <v>1854</v>
      </c>
      <c r="D63" s="247" t="s">
        <v>1855</v>
      </c>
      <c r="E63" s="247"/>
      <c r="F63" s="245" t="s">
        <v>1856</v>
      </c>
      <c r="G63" s="232">
        <v>1620</v>
      </c>
      <c r="H63" s="245">
        <v>2</v>
      </c>
      <c r="I63" s="232">
        <v>3240</v>
      </c>
    </row>
    <row r="64" spans="1:9" ht="55.5" customHeight="1">
      <c r="A64" s="237">
        <v>43</v>
      </c>
      <c r="B64" s="237"/>
      <c r="C64" s="244" t="s">
        <v>1857</v>
      </c>
      <c r="D64" s="247" t="s">
        <v>1858</v>
      </c>
      <c r="E64" s="247"/>
      <c r="F64" s="245" t="s">
        <v>1782</v>
      </c>
      <c r="G64" s="232">
        <v>1620</v>
      </c>
      <c r="H64" s="245">
        <v>2</v>
      </c>
      <c r="I64" s="232">
        <v>3240</v>
      </c>
    </row>
    <row r="65" spans="1:9" ht="69" customHeight="1">
      <c r="A65" s="237">
        <v>44</v>
      </c>
      <c r="B65" s="237"/>
      <c r="C65" s="244" t="s">
        <v>1859</v>
      </c>
      <c r="D65" s="247" t="s">
        <v>1860</v>
      </c>
      <c r="E65" s="247"/>
      <c r="F65" s="245" t="s">
        <v>1782</v>
      </c>
      <c r="G65" s="67">
        <v>945</v>
      </c>
      <c r="H65" s="245">
        <v>1</v>
      </c>
      <c r="I65" s="67">
        <v>945</v>
      </c>
    </row>
    <row r="66" spans="1:9" ht="42" customHeight="1">
      <c r="A66" s="237">
        <v>45</v>
      </c>
      <c r="B66" s="237"/>
      <c r="C66" s="244" t="s">
        <v>1861</v>
      </c>
      <c r="D66" s="247" t="s">
        <v>1862</v>
      </c>
      <c r="E66" s="247"/>
      <c r="F66" s="245" t="s">
        <v>1782</v>
      </c>
      <c r="G66" s="232">
        <v>1485</v>
      </c>
      <c r="H66" s="245">
        <v>1</v>
      </c>
      <c r="I66" s="232">
        <v>1485</v>
      </c>
    </row>
    <row r="67" spans="1:9" ht="111">
      <c r="A67" s="237">
        <v>46</v>
      </c>
      <c r="B67" s="237"/>
      <c r="C67" s="244" t="s">
        <v>1783</v>
      </c>
      <c r="D67" s="247">
        <v>8448344</v>
      </c>
      <c r="E67" s="247"/>
      <c r="F67" s="245" t="s">
        <v>355</v>
      </c>
      <c r="G67" s="232">
        <v>8235</v>
      </c>
      <c r="H67" s="245">
        <v>4</v>
      </c>
      <c r="I67" s="232">
        <v>32940</v>
      </c>
    </row>
    <row r="68" spans="1:9" ht="111">
      <c r="A68" s="237">
        <v>47</v>
      </c>
      <c r="B68" s="237"/>
      <c r="C68" s="244" t="s">
        <v>1863</v>
      </c>
      <c r="D68" s="247">
        <v>8448350</v>
      </c>
      <c r="E68" s="247"/>
      <c r="F68" s="245" t="s">
        <v>1864</v>
      </c>
      <c r="G68" s="232">
        <v>1485</v>
      </c>
      <c r="H68" s="245">
        <v>6</v>
      </c>
      <c r="I68" s="232">
        <v>8910</v>
      </c>
    </row>
    <row r="69" spans="1:9" ht="83.25">
      <c r="A69" s="237">
        <v>48</v>
      </c>
      <c r="B69" s="237"/>
      <c r="C69" s="244" t="s">
        <v>1865</v>
      </c>
      <c r="D69" s="247">
        <v>7547188</v>
      </c>
      <c r="E69" s="247"/>
      <c r="F69" s="245" t="s">
        <v>1866</v>
      </c>
      <c r="G69" s="232">
        <v>3712.5</v>
      </c>
      <c r="H69" s="245">
        <v>1</v>
      </c>
      <c r="I69" s="232">
        <v>3712.5</v>
      </c>
    </row>
    <row r="70" spans="1:9" ht="27.75" customHeight="1">
      <c r="A70" s="237">
        <v>49</v>
      </c>
      <c r="B70" s="237"/>
      <c r="C70" s="244" t="s">
        <v>1784</v>
      </c>
      <c r="D70" s="247" t="s">
        <v>1785</v>
      </c>
      <c r="E70" s="247"/>
      <c r="F70" s="245" t="s">
        <v>1867</v>
      </c>
      <c r="G70" s="232">
        <v>2025</v>
      </c>
      <c r="H70" s="245">
        <v>10</v>
      </c>
      <c r="I70" s="232">
        <v>20250</v>
      </c>
    </row>
    <row r="71" spans="1:9" ht="42" customHeight="1">
      <c r="A71" s="237">
        <v>50</v>
      </c>
      <c r="B71" s="237"/>
      <c r="C71" s="244" t="s">
        <v>1868</v>
      </c>
      <c r="D71" s="247" t="s">
        <v>1869</v>
      </c>
      <c r="E71" s="247"/>
      <c r="F71" s="245" t="s">
        <v>1870</v>
      </c>
      <c r="G71" s="232">
        <v>2160</v>
      </c>
      <c r="H71" s="245">
        <v>4</v>
      </c>
      <c r="I71" s="232">
        <v>8640</v>
      </c>
    </row>
    <row r="72" spans="1:9" ht="27.75" customHeight="1">
      <c r="A72" s="237">
        <v>51</v>
      </c>
      <c r="B72" s="237"/>
      <c r="C72" s="244" t="s">
        <v>1871</v>
      </c>
      <c r="D72" s="247" t="s">
        <v>1872</v>
      </c>
      <c r="E72" s="247"/>
      <c r="F72" s="245" t="s">
        <v>1870</v>
      </c>
      <c r="G72" s="232">
        <v>1147.5</v>
      </c>
      <c r="H72" s="245">
        <v>6</v>
      </c>
      <c r="I72" s="232">
        <v>6885</v>
      </c>
    </row>
    <row r="73" spans="1:9" ht="193.5">
      <c r="A73" s="237">
        <v>52</v>
      </c>
      <c r="B73" s="237"/>
      <c r="C73" s="244" t="s">
        <v>1873</v>
      </c>
      <c r="D73" s="247">
        <v>3631</v>
      </c>
      <c r="E73" s="247"/>
      <c r="F73" s="245" t="s">
        <v>1870</v>
      </c>
      <c r="G73" s="232">
        <v>2430</v>
      </c>
      <c r="H73" s="245">
        <v>5</v>
      </c>
      <c r="I73" s="232">
        <v>12150</v>
      </c>
    </row>
    <row r="74" spans="1:9" ht="409.5" customHeight="1">
      <c r="A74" s="237">
        <v>53</v>
      </c>
      <c r="B74" s="237"/>
      <c r="C74" s="244" t="s">
        <v>1786</v>
      </c>
      <c r="D74" s="247" t="s">
        <v>1787</v>
      </c>
      <c r="E74" s="247"/>
      <c r="F74" s="245" t="s">
        <v>1870</v>
      </c>
      <c r="G74" s="67">
        <v>810</v>
      </c>
      <c r="H74" s="245">
        <v>25</v>
      </c>
      <c r="I74" s="232">
        <v>20250</v>
      </c>
    </row>
    <row r="75" spans="1:9" ht="276" customHeight="1">
      <c r="A75" s="237">
        <v>54</v>
      </c>
      <c r="B75" s="237"/>
      <c r="C75" s="244" t="s">
        <v>1874</v>
      </c>
      <c r="D75" s="247" t="s">
        <v>1875</v>
      </c>
      <c r="E75" s="247"/>
      <c r="F75" s="245" t="s">
        <v>1782</v>
      </c>
      <c r="G75" s="232">
        <v>2025</v>
      </c>
      <c r="H75" s="245">
        <v>1</v>
      </c>
      <c r="I75" s="232">
        <v>2025</v>
      </c>
    </row>
    <row r="76" spans="1:9" ht="276" customHeight="1">
      <c r="A76" s="237">
        <v>55</v>
      </c>
      <c r="B76" s="237"/>
      <c r="C76" s="244" t="s">
        <v>1876</v>
      </c>
      <c r="D76" s="247" t="s">
        <v>1877</v>
      </c>
      <c r="E76" s="247"/>
      <c r="F76" s="245" t="s">
        <v>1878</v>
      </c>
      <c r="G76" s="67">
        <v>445.5</v>
      </c>
      <c r="H76" s="245">
        <v>10</v>
      </c>
      <c r="I76" s="232">
        <v>4455</v>
      </c>
    </row>
    <row r="77" spans="1:9" ht="221.25" customHeight="1">
      <c r="A77" s="237">
        <v>56</v>
      </c>
      <c r="B77" s="237"/>
      <c r="C77" s="244" t="s">
        <v>1879</v>
      </c>
      <c r="D77" s="247" t="s">
        <v>1880</v>
      </c>
      <c r="E77" s="247"/>
      <c r="F77" s="245" t="s">
        <v>1881</v>
      </c>
      <c r="G77" s="67">
        <v>742.5</v>
      </c>
      <c r="H77" s="245">
        <v>2</v>
      </c>
      <c r="I77" s="232">
        <v>1485</v>
      </c>
    </row>
    <row r="78" spans="1:9" ht="111" customHeight="1">
      <c r="A78" s="237">
        <v>57</v>
      </c>
      <c r="B78" s="237"/>
      <c r="C78" s="244" t="s">
        <v>1882</v>
      </c>
      <c r="D78" s="247" t="s">
        <v>1883</v>
      </c>
      <c r="E78" s="247"/>
      <c r="F78" s="245" t="s">
        <v>1782</v>
      </c>
      <c r="G78" s="67">
        <v>634.5</v>
      </c>
      <c r="H78" s="245">
        <v>20</v>
      </c>
      <c r="I78" s="232">
        <v>12690</v>
      </c>
    </row>
    <row r="79" spans="1:9" ht="409.5" customHeight="1">
      <c r="A79" s="237">
        <v>58</v>
      </c>
      <c r="B79" s="237"/>
      <c r="C79" s="244" t="s">
        <v>1884</v>
      </c>
      <c r="D79" s="247" t="s">
        <v>1885</v>
      </c>
      <c r="E79" s="247"/>
      <c r="F79" s="245" t="s">
        <v>1782</v>
      </c>
      <c r="G79" s="232">
        <v>1093.5</v>
      </c>
      <c r="H79" s="245">
        <v>2</v>
      </c>
      <c r="I79" s="232">
        <v>2187</v>
      </c>
    </row>
    <row r="80" spans="1:9" ht="249" customHeight="1">
      <c r="A80" s="237">
        <v>59</v>
      </c>
      <c r="B80" s="237"/>
      <c r="C80" s="244" t="s">
        <v>1886</v>
      </c>
      <c r="D80" s="247" t="s">
        <v>1887</v>
      </c>
      <c r="E80" s="247"/>
      <c r="F80" s="245" t="s">
        <v>1782</v>
      </c>
      <c r="G80" s="67">
        <v>715.5</v>
      </c>
      <c r="H80" s="245">
        <v>2</v>
      </c>
      <c r="I80" s="232">
        <v>1431</v>
      </c>
    </row>
    <row r="81" spans="1:9" ht="409.5" customHeight="1">
      <c r="A81" s="237">
        <v>60</v>
      </c>
      <c r="B81" s="237"/>
      <c r="C81" s="244" t="s">
        <v>1888</v>
      </c>
      <c r="D81" s="247" t="s">
        <v>1889</v>
      </c>
      <c r="E81" s="247"/>
      <c r="F81" s="245" t="s">
        <v>1782</v>
      </c>
      <c r="G81" s="232">
        <v>2025</v>
      </c>
      <c r="H81" s="245">
        <v>2</v>
      </c>
      <c r="I81" s="232">
        <v>4050</v>
      </c>
    </row>
    <row r="82" spans="1:9" ht="276" customHeight="1">
      <c r="A82" s="237">
        <v>61</v>
      </c>
      <c r="B82" s="237"/>
      <c r="C82" s="244" t="s">
        <v>1890</v>
      </c>
      <c r="D82" s="247" t="s">
        <v>1891</v>
      </c>
      <c r="E82" s="247"/>
      <c r="F82" s="245" t="s">
        <v>1892</v>
      </c>
      <c r="G82" s="232">
        <v>1039.5</v>
      </c>
      <c r="H82" s="245">
        <v>2</v>
      </c>
      <c r="I82" s="232">
        <v>2079</v>
      </c>
    </row>
    <row r="83" spans="1:9" ht="165.75" customHeight="1">
      <c r="A83" s="237">
        <v>62</v>
      </c>
      <c r="B83" s="237"/>
      <c r="C83" s="244" t="s">
        <v>1893</v>
      </c>
      <c r="D83" s="247" t="s">
        <v>1894</v>
      </c>
      <c r="E83" s="247"/>
      <c r="F83" s="245" t="s">
        <v>1782</v>
      </c>
      <c r="G83" s="232">
        <v>1296</v>
      </c>
      <c r="H83" s="245">
        <v>5</v>
      </c>
      <c r="I83" s="232">
        <v>6480</v>
      </c>
    </row>
    <row r="84" spans="1:9" ht="234.75">
      <c r="A84" s="237">
        <v>63</v>
      </c>
      <c r="B84" s="237"/>
      <c r="C84" s="244" t="s">
        <v>1895</v>
      </c>
      <c r="D84" s="62"/>
      <c r="E84" s="62"/>
      <c r="F84" s="245" t="s">
        <v>1782</v>
      </c>
      <c r="G84" s="67">
        <v>918</v>
      </c>
      <c r="H84" s="245">
        <v>2</v>
      </c>
      <c r="I84" s="232">
        <v>1836</v>
      </c>
    </row>
    <row r="85" spans="1:9" ht="249">
      <c r="A85" s="237">
        <v>64</v>
      </c>
      <c r="B85" s="237"/>
      <c r="C85" s="244" t="s">
        <v>1896</v>
      </c>
      <c r="D85" s="4"/>
      <c r="E85" s="4"/>
      <c r="F85" s="245" t="s">
        <v>1782</v>
      </c>
      <c r="G85" s="67">
        <v>513</v>
      </c>
      <c r="H85" s="245">
        <v>2</v>
      </c>
      <c r="I85" s="232">
        <v>1026</v>
      </c>
    </row>
    <row r="86" spans="1:9" ht="14.25" customHeight="1">
      <c r="A86" s="4"/>
      <c r="B86" s="4"/>
      <c r="C86" s="248" t="s">
        <v>37</v>
      </c>
      <c r="D86" s="248"/>
      <c r="E86" s="248"/>
      <c r="F86" s="248"/>
      <c r="G86" s="248"/>
      <c r="H86" s="248"/>
      <c r="I86" s="242" t="s">
        <v>1897</v>
      </c>
    </row>
    <row r="87" spans="1:9" ht="14.25" customHeight="1">
      <c r="A87" s="4"/>
      <c r="B87" s="4"/>
      <c r="C87" s="248" t="s">
        <v>1898</v>
      </c>
      <c r="D87" s="248"/>
      <c r="E87" s="248"/>
      <c r="F87" s="248"/>
      <c r="G87" s="248"/>
      <c r="H87" s="248"/>
      <c r="I87" s="242" t="s">
        <v>1899</v>
      </c>
    </row>
    <row r="88" spans="1:9" ht="12.75">
      <c r="A88" s="38"/>
      <c r="B88" s="38"/>
      <c r="C88" s="38"/>
      <c r="D88" s="38"/>
      <c r="E88" s="38"/>
      <c r="F88" s="38"/>
      <c r="G88" s="38"/>
      <c r="H88" s="38"/>
      <c r="I88" s="38"/>
    </row>
    <row r="89" ht="12.75">
      <c r="A89" s="236"/>
    </row>
  </sheetData>
  <sheetProtection selectLockedCells="1" selectUnlockedCells="1"/>
  <mergeCells count="160">
    <mergeCell ref="B1:D2"/>
    <mergeCell ref="H1:H2"/>
    <mergeCell ref="I1:I2"/>
    <mergeCell ref="B3:D3"/>
    <mergeCell ref="B4:I4"/>
    <mergeCell ref="B5:I5"/>
    <mergeCell ref="A6:A7"/>
    <mergeCell ref="B6:D7"/>
    <mergeCell ref="E6:E7"/>
    <mergeCell ref="F6:F7"/>
    <mergeCell ref="G6:G7"/>
    <mergeCell ref="I6:I7"/>
    <mergeCell ref="A8:A9"/>
    <mergeCell ref="B8:D9"/>
    <mergeCell ref="F8:F9"/>
    <mergeCell ref="G8:G9"/>
    <mergeCell ref="H8:H9"/>
    <mergeCell ref="I8:I9"/>
    <mergeCell ref="A10:A16"/>
    <mergeCell ref="B10:D16"/>
    <mergeCell ref="E10:E16"/>
    <mergeCell ref="G10:G16"/>
    <mergeCell ref="I10:I16"/>
    <mergeCell ref="B17:D17"/>
    <mergeCell ref="B18:D18"/>
    <mergeCell ref="B19:D19"/>
    <mergeCell ref="B20:H20"/>
    <mergeCell ref="A21:I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 ref="A45:B45"/>
    <mergeCell ref="D45:E45"/>
    <mergeCell ref="A46:B46"/>
    <mergeCell ref="D46:E46"/>
    <mergeCell ref="A47:B47"/>
    <mergeCell ref="D47:E47"/>
    <mergeCell ref="A48:B48"/>
    <mergeCell ref="D48:E48"/>
    <mergeCell ref="A49:B49"/>
    <mergeCell ref="D49:E49"/>
    <mergeCell ref="A50:B50"/>
    <mergeCell ref="D50:E50"/>
    <mergeCell ref="A51:B51"/>
    <mergeCell ref="D51:E51"/>
    <mergeCell ref="A52:B52"/>
    <mergeCell ref="D52:E52"/>
    <mergeCell ref="A53:B53"/>
    <mergeCell ref="D53:E53"/>
    <mergeCell ref="A54:B54"/>
    <mergeCell ref="D54:E54"/>
    <mergeCell ref="A55:B55"/>
    <mergeCell ref="D55:E55"/>
    <mergeCell ref="A56:B56"/>
    <mergeCell ref="D56:E56"/>
    <mergeCell ref="A57:B57"/>
    <mergeCell ref="D57:E57"/>
    <mergeCell ref="A58:B58"/>
    <mergeCell ref="D58:E58"/>
    <mergeCell ref="A59:B59"/>
    <mergeCell ref="D59:E59"/>
    <mergeCell ref="A60:B60"/>
    <mergeCell ref="D60:E60"/>
    <mergeCell ref="A61:B61"/>
    <mergeCell ref="D61:E61"/>
    <mergeCell ref="A62:B62"/>
    <mergeCell ref="D62:E62"/>
    <mergeCell ref="A63:B63"/>
    <mergeCell ref="D63:E63"/>
    <mergeCell ref="A64:B64"/>
    <mergeCell ref="D64:E64"/>
    <mergeCell ref="A65:B65"/>
    <mergeCell ref="D65:E65"/>
    <mergeCell ref="A66:B66"/>
    <mergeCell ref="D66:E66"/>
    <mergeCell ref="A67:B67"/>
    <mergeCell ref="D67:E67"/>
    <mergeCell ref="A68:B68"/>
    <mergeCell ref="D68:E68"/>
    <mergeCell ref="A69:B69"/>
    <mergeCell ref="D69:E69"/>
    <mergeCell ref="A70:B70"/>
    <mergeCell ref="D70:E70"/>
    <mergeCell ref="A71:B71"/>
    <mergeCell ref="D71:E71"/>
    <mergeCell ref="A72:B72"/>
    <mergeCell ref="D72:E72"/>
    <mergeCell ref="A73:B73"/>
    <mergeCell ref="D73:E73"/>
    <mergeCell ref="A74:B74"/>
    <mergeCell ref="D74:E74"/>
    <mergeCell ref="A75:B75"/>
    <mergeCell ref="D75:E75"/>
    <mergeCell ref="A76:B76"/>
    <mergeCell ref="D76:E76"/>
    <mergeCell ref="A77:B77"/>
    <mergeCell ref="D77:E77"/>
    <mergeCell ref="A78:B78"/>
    <mergeCell ref="D78:E78"/>
    <mergeCell ref="A79:B79"/>
    <mergeCell ref="D79:E79"/>
    <mergeCell ref="A80:B80"/>
    <mergeCell ref="D80:E80"/>
    <mergeCell ref="A81:B81"/>
    <mergeCell ref="D81:E81"/>
    <mergeCell ref="A82:B82"/>
    <mergeCell ref="D82:E82"/>
    <mergeCell ref="A83:B83"/>
    <mergeCell ref="D83:E83"/>
    <mergeCell ref="A84:B84"/>
    <mergeCell ref="D84:E84"/>
    <mergeCell ref="A85:B85"/>
    <mergeCell ref="D85:E85"/>
    <mergeCell ref="A86:B86"/>
    <mergeCell ref="C86:H86"/>
    <mergeCell ref="A87:B87"/>
    <mergeCell ref="C87:H8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18"/>
  <sheetViews>
    <sheetView workbookViewId="0" topLeftCell="A1">
      <selection activeCell="I10" sqref="I10"/>
    </sheetView>
  </sheetViews>
  <sheetFormatPr defaultColWidth="9.140625" defaultRowHeight="12.75"/>
  <cols>
    <col min="1" max="1" width="3.8515625" style="0" customWidth="1"/>
    <col min="2" max="2" width="17.57421875" style="0" customWidth="1"/>
    <col min="3" max="3" width="13.00390625" style="0" customWidth="1"/>
    <col min="4" max="4" width="11.8515625" style="0" customWidth="1"/>
    <col min="7" max="7" width="14.140625" style="0" customWidth="1"/>
  </cols>
  <sheetData>
    <row r="1" spans="1:7" ht="52.5">
      <c r="A1" s="1" t="s">
        <v>0</v>
      </c>
      <c r="B1" s="1" t="s">
        <v>61</v>
      </c>
      <c r="C1" s="1" t="s">
        <v>62</v>
      </c>
      <c r="D1" s="3" t="s">
        <v>63</v>
      </c>
      <c r="E1" s="1" t="s">
        <v>64</v>
      </c>
      <c r="F1" s="1" t="s">
        <v>65</v>
      </c>
      <c r="G1" s="24" t="s">
        <v>66</v>
      </c>
    </row>
    <row r="2" spans="1:7" ht="12.75">
      <c r="A2" s="11" t="s">
        <v>7</v>
      </c>
      <c r="B2" s="11" t="s">
        <v>67</v>
      </c>
      <c r="C2" s="11" t="s">
        <v>68</v>
      </c>
      <c r="D2" s="10" t="s">
        <v>69</v>
      </c>
      <c r="E2" s="11" t="s">
        <v>70</v>
      </c>
      <c r="F2" s="11" t="s">
        <v>71</v>
      </c>
      <c r="G2" s="14" t="s">
        <v>10</v>
      </c>
    </row>
    <row r="3" spans="1:7" ht="13.5">
      <c r="A3" s="20"/>
      <c r="B3" s="5" t="s">
        <v>72</v>
      </c>
      <c r="C3" s="20"/>
      <c r="D3" s="20"/>
      <c r="E3" s="5" t="s">
        <v>73</v>
      </c>
      <c r="F3" s="20"/>
      <c r="G3" s="21"/>
    </row>
    <row r="4" spans="1:7" ht="13.5">
      <c r="A4" s="28">
        <v>1</v>
      </c>
      <c r="B4" s="28">
        <v>2</v>
      </c>
      <c r="C4" s="28">
        <v>3</v>
      </c>
      <c r="D4" s="28">
        <v>4</v>
      </c>
      <c r="E4" s="28">
        <v>5</v>
      </c>
      <c r="F4" s="28">
        <v>6</v>
      </c>
      <c r="G4" s="18">
        <v>7</v>
      </c>
    </row>
    <row r="5" spans="1:7" ht="13.5" customHeight="1">
      <c r="A5" s="4" t="s">
        <v>92</v>
      </c>
      <c r="B5" s="4"/>
      <c r="C5" s="4"/>
      <c r="D5" s="4"/>
      <c r="E5" s="4"/>
      <c r="F5" s="4"/>
      <c r="G5" s="4"/>
    </row>
    <row r="6" spans="1:7" ht="13.5" customHeight="1">
      <c r="A6" s="8" t="s">
        <v>12</v>
      </c>
      <c r="B6" s="8"/>
      <c r="C6" s="8"/>
      <c r="D6" s="8"/>
      <c r="E6" s="8"/>
      <c r="F6" s="8"/>
      <c r="G6" s="8"/>
    </row>
    <row r="7" spans="1:7" ht="13.5">
      <c r="A7" s="6">
        <v>1</v>
      </c>
      <c r="B7" s="5" t="s">
        <v>93</v>
      </c>
      <c r="C7" s="9">
        <v>921168</v>
      </c>
      <c r="D7" s="6" t="s">
        <v>76</v>
      </c>
      <c r="E7" s="6" t="s">
        <v>94</v>
      </c>
      <c r="F7" s="6">
        <v>12</v>
      </c>
      <c r="G7" s="7" t="s">
        <v>95</v>
      </c>
    </row>
    <row r="8" spans="1:7" ht="27">
      <c r="A8" s="6">
        <v>2</v>
      </c>
      <c r="B8" s="5" t="s">
        <v>96</v>
      </c>
      <c r="C8" s="9">
        <v>921161</v>
      </c>
      <c r="D8" s="6" t="s">
        <v>76</v>
      </c>
      <c r="E8" s="6" t="s">
        <v>97</v>
      </c>
      <c r="F8" s="6">
        <v>45</v>
      </c>
      <c r="G8" s="7" t="s">
        <v>98</v>
      </c>
    </row>
    <row r="9" spans="1:7" ht="15.75">
      <c r="A9" s="31"/>
      <c r="B9" s="32" t="s">
        <v>82</v>
      </c>
      <c r="C9" s="31"/>
      <c r="D9" s="31"/>
      <c r="E9" s="31"/>
      <c r="F9" s="31"/>
      <c r="G9" s="18" t="s">
        <v>99</v>
      </c>
    </row>
    <row r="10" spans="1:7" ht="53.25">
      <c r="A10" s="6"/>
      <c r="B10" s="28" t="s">
        <v>100</v>
      </c>
      <c r="C10" s="6"/>
      <c r="D10" s="10"/>
      <c r="E10" s="6"/>
      <c r="F10" s="6"/>
      <c r="G10" s="7"/>
    </row>
    <row r="11" spans="1:7" ht="13.5">
      <c r="A11" s="6">
        <v>1</v>
      </c>
      <c r="B11" s="5" t="s">
        <v>101</v>
      </c>
      <c r="C11" s="9">
        <v>921168</v>
      </c>
      <c r="D11" s="33" t="s">
        <v>76</v>
      </c>
      <c r="E11" s="6" t="s">
        <v>94</v>
      </c>
      <c r="F11" s="6">
        <v>450</v>
      </c>
      <c r="G11" s="7" t="s">
        <v>102</v>
      </c>
    </row>
    <row r="12" spans="1:7" ht="13.5">
      <c r="A12" s="6">
        <v>2</v>
      </c>
      <c r="B12" s="5" t="s">
        <v>103</v>
      </c>
      <c r="C12" s="9">
        <v>921161</v>
      </c>
      <c r="D12" s="6" t="s">
        <v>76</v>
      </c>
      <c r="E12" s="6" t="s">
        <v>97</v>
      </c>
      <c r="F12" s="6">
        <v>1200</v>
      </c>
      <c r="G12" s="7" t="s">
        <v>104</v>
      </c>
    </row>
    <row r="13" spans="1:7" ht="15.75">
      <c r="A13" s="31"/>
      <c r="B13" s="32" t="s">
        <v>82</v>
      </c>
      <c r="C13" s="31"/>
      <c r="D13" s="31"/>
      <c r="E13" s="31"/>
      <c r="F13" s="31"/>
      <c r="G13" s="18" t="s">
        <v>105</v>
      </c>
    </row>
    <row r="14" spans="1:7" ht="39.75">
      <c r="A14" s="6"/>
      <c r="B14" s="28" t="s">
        <v>87</v>
      </c>
      <c r="C14" s="6"/>
      <c r="D14" s="10"/>
      <c r="E14" s="6"/>
      <c r="F14" s="6"/>
      <c r="G14" s="7"/>
    </row>
    <row r="15" spans="1:7" ht="13.5">
      <c r="A15" s="6">
        <v>1</v>
      </c>
      <c r="B15" s="5" t="s">
        <v>101</v>
      </c>
      <c r="C15" s="9">
        <v>921168</v>
      </c>
      <c r="D15" s="33" t="s">
        <v>76</v>
      </c>
      <c r="E15" s="6" t="s">
        <v>94</v>
      </c>
      <c r="F15" s="6">
        <v>3</v>
      </c>
      <c r="G15" s="7" t="s">
        <v>106</v>
      </c>
    </row>
    <row r="16" spans="1:7" ht="13.5">
      <c r="A16" s="6">
        <v>2</v>
      </c>
      <c r="B16" s="5" t="s">
        <v>103</v>
      </c>
      <c r="C16" s="9">
        <v>921161</v>
      </c>
      <c r="D16" s="6" t="s">
        <v>76</v>
      </c>
      <c r="E16" s="6" t="s">
        <v>97</v>
      </c>
      <c r="F16" s="6">
        <v>10</v>
      </c>
      <c r="G16" s="7" t="s">
        <v>107</v>
      </c>
    </row>
    <row r="17" spans="1:7" ht="15.75">
      <c r="A17" s="31"/>
      <c r="B17" s="32" t="s">
        <v>82</v>
      </c>
      <c r="C17" s="31"/>
      <c r="D17" s="31"/>
      <c r="E17" s="31"/>
      <c r="F17" s="31"/>
      <c r="G17" s="18" t="s">
        <v>108</v>
      </c>
    </row>
    <row r="18" spans="1:7" ht="14.25">
      <c r="A18" s="34"/>
      <c r="B18" s="35" t="s">
        <v>109</v>
      </c>
      <c r="C18" s="10"/>
      <c r="D18" s="6"/>
      <c r="E18" s="6"/>
      <c r="F18" s="6"/>
      <c r="G18" s="36" t="s">
        <v>110</v>
      </c>
    </row>
  </sheetData>
  <sheetProtection selectLockedCells="1" selectUnlockedCells="1"/>
  <mergeCells count="2">
    <mergeCell ref="A5:G5"/>
    <mergeCell ref="A6:G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F11"/>
  <sheetViews>
    <sheetView workbookViewId="0" topLeftCell="A1">
      <selection activeCell="E22" sqref="E22"/>
    </sheetView>
  </sheetViews>
  <sheetFormatPr defaultColWidth="9.140625" defaultRowHeight="12.75"/>
  <cols>
    <col min="2" max="2" width="14.57421875" style="0" customWidth="1"/>
    <col min="3" max="4" width="10.57421875" style="0" customWidth="1"/>
    <col min="5" max="5" width="15.421875" style="0" customWidth="1"/>
    <col min="6" max="6" width="18.7109375" style="0" customWidth="1"/>
  </cols>
  <sheetData>
    <row r="1" spans="1:6" ht="14.25">
      <c r="A1" s="249" t="s">
        <v>1900</v>
      </c>
      <c r="B1" s="250" t="s">
        <v>61</v>
      </c>
      <c r="C1" s="250" t="s">
        <v>1058</v>
      </c>
      <c r="D1" s="250" t="s">
        <v>1059</v>
      </c>
      <c r="E1" s="251" t="s">
        <v>1901</v>
      </c>
      <c r="F1" s="251" t="s">
        <v>1902</v>
      </c>
    </row>
    <row r="2" spans="1:6" ht="14.25">
      <c r="A2" s="252"/>
      <c r="B2" s="253" t="s">
        <v>1903</v>
      </c>
      <c r="C2" s="254" t="s">
        <v>158</v>
      </c>
      <c r="D2" s="254">
        <v>700</v>
      </c>
      <c r="E2" s="255" t="s">
        <v>1904</v>
      </c>
      <c r="F2" s="255" t="s">
        <v>1905</v>
      </c>
    </row>
    <row r="3" spans="1:6" ht="27.75">
      <c r="A3" s="256" t="s">
        <v>1906</v>
      </c>
      <c r="B3" s="257" t="s">
        <v>1907</v>
      </c>
      <c r="C3" s="258" t="s">
        <v>197</v>
      </c>
      <c r="D3" s="259">
        <v>0.9</v>
      </c>
      <c r="E3" s="255" t="s">
        <v>1908</v>
      </c>
      <c r="F3" s="255" t="s">
        <v>1909</v>
      </c>
    </row>
    <row r="4" spans="1:6" ht="27.75">
      <c r="A4" s="256" t="s">
        <v>1910</v>
      </c>
      <c r="B4" s="257" t="s">
        <v>1911</v>
      </c>
      <c r="C4" s="259" t="s">
        <v>194</v>
      </c>
      <c r="D4" s="259">
        <v>0.95</v>
      </c>
      <c r="E4" s="255" t="s">
        <v>1912</v>
      </c>
      <c r="F4" s="255" t="s">
        <v>1913</v>
      </c>
    </row>
    <row r="5" spans="1:6" ht="27.75">
      <c r="A5" s="256" t="s">
        <v>358</v>
      </c>
      <c r="B5" s="257" t="s">
        <v>1914</v>
      </c>
      <c r="C5" s="258" t="s">
        <v>197</v>
      </c>
      <c r="D5" s="258">
        <v>0.8</v>
      </c>
      <c r="E5" s="255" t="s">
        <v>119</v>
      </c>
      <c r="F5" s="255" t="s">
        <v>1915</v>
      </c>
    </row>
    <row r="6" spans="1:6" ht="14.25">
      <c r="A6" s="256" t="s">
        <v>362</v>
      </c>
      <c r="B6" s="257" t="s">
        <v>1916</v>
      </c>
      <c r="C6" s="260" t="s">
        <v>197</v>
      </c>
      <c r="D6" s="260">
        <v>0.9</v>
      </c>
      <c r="E6" s="255" t="s">
        <v>146</v>
      </c>
      <c r="F6" s="255" t="s">
        <v>1917</v>
      </c>
    </row>
    <row r="7" spans="1:6" ht="14.25">
      <c r="A7" s="261" t="s">
        <v>1918</v>
      </c>
      <c r="B7" s="257" t="s">
        <v>1919</v>
      </c>
      <c r="C7" s="259" t="s">
        <v>197</v>
      </c>
      <c r="D7" s="259">
        <v>1</v>
      </c>
      <c r="E7" s="255" t="s">
        <v>1920</v>
      </c>
      <c r="F7" s="255" t="s">
        <v>1921</v>
      </c>
    </row>
    <row r="8" spans="1:6" ht="14.25">
      <c r="A8" s="256" t="s">
        <v>1922</v>
      </c>
      <c r="B8" s="257" t="s">
        <v>1923</v>
      </c>
      <c r="C8" s="259" t="s">
        <v>1924</v>
      </c>
      <c r="D8" s="259" t="s">
        <v>1925</v>
      </c>
      <c r="E8" s="255" t="s">
        <v>1926</v>
      </c>
      <c r="F8" s="255" t="s">
        <v>1927</v>
      </c>
    </row>
    <row r="9" spans="1:6" ht="14.25">
      <c r="A9" s="256" t="s">
        <v>1928</v>
      </c>
      <c r="B9" s="257" t="s">
        <v>1929</v>
      </c>
      <c r="C9" s="258" t="s">
        <v>1930</v>
      </c>
      <c r="D9" s="259" t="s">
        <v>1931</v>
      </c>
      <c r="E9" s="255" t="s">
        <v>140</v>
      </c>
      <c r="F9" s="255" t="s">
        <v>1932</v>
      </c>
    </row>
    <row r="10" spans="1:6" ht="14.25">
      <c r="A10" s="256" t="s">
        <v>1933</v>
      </c>
      <c r="B10" s="257" t="s">
        <v>1934</v>
      </c>
      <c r="C10" s="258" t="s">
        <v>1935</v>
      </c>
      <c r="D10" s="262" t="s">
        <v>1936</v>
      </c>
      <c r="E10" s="263" t="s">
        <v>1937</v>
      </c>
      <c r="F10" s="255" t="s">
        <v>1938</v>
      </c>
    </row>
    <row r="11" spans="1:6" ht="14.25">
      <c r="A11" s="256" t="s">
        <v>1939</v>
      </c>
      <c r="B11" s="257" t="s">
        <v>1940</v>
      </c>
      <c r="C11" s="259" t="s">
        <v>158</v>
      </c>
      <c r="D11" s="259">
        <v>1</v>
      </c>
      <c r="E11" s="263" t="s">
        <v>443</v>
      </c>
      <c r="F11" s="255" t="s">
        <v>1941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J18"/>
  <sheetViews>
    <sheetView workbookViewId="0" topLeftCell="A1">
      <selection activeCell="E21" sqref="E21"/>
    </sheetView>
  </sheetViews>
  <sheetFormatPr defaultColWidth="9.140625" defaultRowHeight="12.75"/>
  <cols>
    <col min="2" max="2" width="14.57421875" style="0" customWidth="1"/>
    <col min="5" max="5" width="14.7109375" style="0" customWidth="1"/>
    <col min="6" max="6" width="17.8515625" style="0" customWidth="1"/>
  </cols>
  <sheetData>
    <row r="1" spans="1:10" ht="27.75">
      <c r="A1" s="249" t="s">
        <v>1900</v>
      </c>
      <c r="B1" s="250" t="s">
        <v>61</v>
      </c>
      <c r="C1" s="250" t="s">
        <v>1058</v>
      </c>
      <c r="D1" s="250" t="s">
        <v>1059</v>
      </c>
      <c r="E1" s="251" t="s">
        <v>1901</v>
      </c>
      <c r="F1" s="251" t="s">
        <v>1902</v>
      </c>
      <c r="J1" s="264"/>
    </row>
    <row r="2" spans="1:10" ht="14.25">
      <c r="A2" s="265">
        <v>1</v>
      </c>
      <c r="B2" s="254" t="s">
        <v>1903</v>
      </c>
      <c r="C2" s="254" t="s">
        <v>158</v>
      </c>
      <c r="D2" s="254">
        <v>600</v>
      </c>
      <c r="E2" s="255">
        <v>300</v>
      </c>
      <c r="F2" s="255">
        <v>180000</v>
      </c>
      <c r="J2" s="264"/>
    </row>
    <row r="3" spans="1:10" ht="27.75">
      <c r="A3" s="256"/>
      <c r="B3" s="258" t="s">
        <v>1907</v>
      </c>
      <c r="C3" s="258" t="s">
        <v>197</v>
      </c>
      <c r="D3" s="259">
        <v>1</v>
      </c>
      <c r="E3" s="259">
        <v>30</v>
      </c>
      <c r="F3" s="259">
        <v>18000</v>
      </c>
      <c r="J3" s="264"/>
    </row>
    <row r="4" spans="1:10" ht="27" customHeight="1">
      <c r="A4" s="266"/>
      <c r="B4" s="267" t="s">
        <v>1911</v>
      </c>
      <c r="C4" s="268" t="s">
        <v>194</v>
      </c>
      <c r="D4" s="268">
        <v>1</v>
      </c>
      <c r="E4" s="268">
        <v>39</v>
      </c>
      <c r="F4" s="268">
        <v>23400</v>
      </c>
      <c r="J4" s="264"/>
    </row>
    <row r="5" spans="1:10" ht="14.25">
      <c r="A5" s="266"/>
      <c r="B5" s="261"/>
      <c r="C5" s="256"/>
      <c r="D5" s="256"/>
      <c r="E5" s="256"/>
      <c r="F5" s="256"/>
      <c r="J5" s="264"/>
    </row>
    <row r="6" spans="1:10" ht="27.75">
      <c r="A6" s="256"/>
      <c r="B6" s="258" t="s">
        <v>1914</v>
      </c>
      <c r="C6" s="258" t="s">
        <v>1942</v>
      </c>
      <c r="D6" s="258" t="s">
        <v>1943</v>
      </c>
      <c r="E6" s="259">
        <v>7</v>
      </c>
      <c r="F6" s="259">
        <v>8400</v>
      </c>
      <c r="J6" s="264"/>
    </row>
    <row r="7" spans="1:10" ht="14.25">
      <c r="A7" s="256"/>
      <c r="B7" s="258" t="s">
        <v>1944</v>
      </c>
      <c r="C7" s="258" t="s">
        <v>197</v>
      </c>
      <c r="D7" s="258">
        <v>0.9</v>
      </c>
      <c r="E7" s="259">
        <v>19</v>
      </c>
      <c r="F7" s="259">
        <v>11400</v>
      </c>
      <c r="J7" s="264"/>
    </row>
    <row r="8" spans="1:10" ht="27.75">
      <c r="A8" s="256"/>
      <c r="B8" s="258" t="s">
        <v>1945</v>
      </c>
      <c r="C8" s="259" t="s">
        <v>1946</v>
      </c>
      <c r="D8" s="259" t="s">
        <v>1947</v>
      </c>
      <c r="E8" s="262" t="s">
        <v>1948</v>
      </c>
      <c r="F8" s="259">
        <v>6300</v>
      </c>
      <c r="J8" s="264"/>
    </row>
    <row r="9" spans="1:10" ht="14.25">
      <c r="A9" s="261"/>
      <c r="B9" s="258" t="s">
        <v>1919</v>
      </c>
      <c r="C9" s="259" t="s">
        <v>197</v>
      </c>
      <c r="D9" s="259">
        <v>1</v>
      </c>
      <c r="E9" s="259">
        <v>18</v>
      </c>
      <c r="F9" s="259">
        <v>10800</v>
      </c>
      <c r="J9" s="264"/>
    </row>
    <row r="10" spans="1:10" ht="42">
      <c r="A10" s="256"/>
      <c r="B10" s="258" t="s">
        <v>1949</v>
      </c>
      <c r="C10" s="258" t="s">
        <v>1946</v>
      </c>
      <c r="D10" s="259" t="s">
        <v>1950</v>
      </c>
      <c r="E10" s="259">
        <v>16</v>
      </c>
      <c r="F10" s="259">
        <v>9600</v>
      </c>
      <c r="J10" s="264"/>
    </row>
    <row r="11" spans="1:10" ht="14.25">
      <c r="A11" s="256"/>
      <c r="B11" s="258" t="s">
        <v>1951</v>
      </c>
      <c r="C11" s="258" t="s">
        <v>1946</v>
      </c>
      <c r="D11" s="259" t="s">
        <v>1952</v>
      </c>
      <c r="E11" s="262">
        <v>39</v>
      </c>
      <c r="F11" s="259">
        <v>23400</v>
      </c>
      <c r="J11" s="264"/>
    </row>
    <row r="12" spans="1:10" ht="14.25">
      <c r="A12" s="256"/>
      <c r="B12" s="258" t="s">
        <v>1934</v>
      </c>
      <c r="C12" s="258" t="s">
        <v>1935</v>
      </c>
      <c r="D12" s="269">
        <v>18264</v>
      </c>
      <c r="E12" s="262" t="s">
        <v>1953</v>
      </c>
      <c r="F12" s="259">
        <v>3900</v>
      </c>
      <c r="J12" s="264"/>
    </row>
    <row r="13" spans="1:10" ht="14.25">
      <c r="A13" s="256"/>
      <c r="B13" s="258" t="s">
        <v>1940</v>
      </c>
      <c r="C13" s="259" t="s">
        <v>158</v>
      </c>
      <c r="D13" s="259">
        <v>1</v>
      </c>
      <c r="E13" s="262" t="s">
        <v>1954</v>
      </c>
      <c r="F13" s="259">
        <v>1200</v>
      </c>
      <c r="J13" s="264"/>
    </row>
    <row r="14" spans="1:10" ht="27.75">
      <c r="A14" s="256"/>
      <c r="B14" s="258" t="s">
        <v>1929</v>
      </c>
      <c r="C14" s="258" t="s">
        <v>1930</v>
      </c>
      <c r="D14" s="259" t="s">
        <v>1931</v>
      </c>
      <c r="E14" s="262" t="s">
        <v>140</v>
      </c>
      <c r="F14" s="259">
        <v>15000</v>
      </c>
      <c r="J14" s="264"/>
    </row>
    <row r="15" spans="1:10" ht="39" customHeight="1">
      <c r="A15" s="270"/>
      <c r="B15" s="258" t="s">
        <v>1955</v>
      </c>
      <c r="C15" s="258" t="s">
        <v>1956</v>
      </c>
      <c r="D15" s="258" t="s">
        <v>1957</v>
      </c>
      <c r="E15" s="262" t="s">
        <v>1958</v>
      </c>
      <c r="F15" s="259">
        <v>35400</v>
      </c>
      <c r="J15" s="264"/>
    </row>
    <row r="16" spans="1:10" ht="14.25">
      <c r="A16" s="256"/>
      <c r="B16" s="258" t="s">
        <v>1923</v>
      </c>
      <c r="C16" s="259" t="s">
        <v>1959</v>
      </c>
      <c r="D16" s="271">
        <v>1</v>
      </c>
      <c r="E16" s="272" t="s">
        <v>1175</v>
      </c>
      <c r="F16" s="259">
        <v>7200</v>
      </c>
      <c r="J16" s="264"/>
    </row>
    <row r="17" spans="1:10" ht="12.75" customHeight="1">
      <c r="A17" s="266"/>
      <c r="B17" s="267" t="s">
        <v>1960</v>
      </c>
      <c r="C17" s="273" t="s">
        <v>158</v>
      </c>
      <c r="D17" s="274">
        <v>1</v>
      </c>
      <c r="E17" s="275" t="s">
        <v>163</v>
      </c>
      <c r="F17" s="275">
        <v>6000</v>
      </c>
      <c r="J17" s="264"/>
    </row>
    <row r="18" spans="1:6" ht="13.5" customHeight="1">
      <c r="A18" s="266"/>
      <c r="B18" s="261"/>
      <c r="C18" s="276"/>
      <c r="D18" s="274"/>
      <c r="E18" s="259"/>
      <c r="F18" s="259"/>
    </row>
  </sheetData>
  <sheetProtection selectLockedCells="1" selectUnlockedCells="1"/>
  <mergeCells count="3">
    <mergeCell ref="A4:A5"/>
    <mergeCell ref="A17:A18"/>
    <mergeCell ref="D17:D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F10"/>
  <sheetViews>
    <sheetView workbookViewId="0" topLeftCell="A1">
      <selection activeCell="I18" sqref="I18"/>
    </sheetView>
  </sheetViews>
  <sheetFormatPr defaultColWidth="9.140625" defaultRowHeight="12.75"/>
  <cols>
    <col min="1" max="1" width="5.57421875" style="0" customWidth="1"/>
    <col min="2" max="2" width="17.140625" style="0" customWidth="1"/>
    <col min="5" max="5" width="13.421875" style="0" customWidth="1"/>
    <col min="6" max="6" width="10.28125" style="0" customWidth="1"/>
  </cols>
  <sheetData>
    <row r="1" spans="1:6" ht="13.5" customHeight="1">
      <c r="A1" s="277"/>
      <c r="B1" s="277"/>
      <c r="C1" s="277"/>
      <c r="D1" s="277"/>
      <c r="E1" s="277"/>
      <c r="F1" s="277"/>
    </row>
    <row r="2" spans="1:6" ht="13.5" customHeight="1">
      <c r="A2" s="278" t="s">
        <v>1055</v>
      </c>
      <c r="B2" s="278" t="s">
        <v>1961</v>
      </c>
      <c r="C2" s="278" t="s">
        <v>1101</v>
      </c>
      <c r="D2" s="278" t="s">
        <v>1962</v>
      </c>
      <c r="E2" s="278" t="s">
        <v>1963</v>
      </c>
      <c r="F2" s="279" t="s">
        <v>66</v>
      </c>
    </row>
    <row r="3" spans="1:6" ht="14.25">
      <c r="A3" s="278"/>
      <c r="B3" s="278"/>
      <c r="C3" s="278"/>
      <c r="D3" s="278"/>
      <c r="E3" s="278"/>
      <c r="F3" s="280" t="s">
        <v>1964</v>
      </c>
    </row>
    <row r="4" spans="1:6" ht="27.75">
      <c r="A4" s="281">
        <v>1</v>
      </c>
      <c r="B4" s="280" t="s">
        <v>1965</v>
      </c>
      <c r="C4" s="280" t="s">
        <v>158</v>
      </c>
      <c r="D4" s="280">
        <v>2</v>
      </c>
      <c r="E4" s="280">
        <v>70000</v>
      </c>
      <c r="F4" s="280">
        <v>140000</v>
      </c>
    </row>
    <row r="5" spans="1:6" ht="14.25">
      <c r="A5" s="281">
        <v>2</v>
      </c>
      <c r="B5" s="280" t="s">
        <v>1966</v>
      </c>
      <c r="C5" s="280" t="s">
        <v>158</v>
      </c>
      <c r="D5" s="280">
        <v>1</v>
      </c>
      <c r="E5" s="280" t="s">
        <v>1967</v>
      </c>
      <c r="F5" s="282"/>
    </row>
    <row r="6" spans="1:6" ht="14.25">
      <c r="A6" s="283"/>
      <c r="B6" s="280" t="s">
        <v>1968</v>
      </c>
      <c r="C6" s="280" t="s">
        <v>158</v>
      </c>
      <c r="D6" s="280">
        <v>2</v>
      </c>
      <c r="E6" s="280" t="s">
        <v>1967</v>
      </c>
      <c r="F6" s="282"/>
    </row>
    <row r="7" spans="1:6" ht="14.25">
      <c r="A7" s="281">
        <v>4</v>
      </c>
      <c r="B7" s="280" t="s">
        <v>1969</v>
      </c>
      <c r="C7" s="280" t="s">
        <v>158</v>
      </c>
      <c r="D7" s="280">
        <v>2</v>
      </c>
      <c r="E7" s="280" t="s">
        <v>1967</v>
      </c>
      <c r="F7" s="284">
        <v>9000</v>
      </c>
    </row>
    <row r="8" spans="1:6" ht="27.75">
      <c r="A8" s="281">
        <v>5</v>
      </c>
      <c r="B8" s="280" t="s">
        <v>1970</v>
      </c>
      <c r="C8" s="282"/>
      <c r="D8" s="280">
        <v>2</v>
      </c>
      <c r="E8" s="280">
        <v>4500</v>
      </c>
      <c r="F8" s="284"/>
    </row>
    <row r="9" spans="1:6" ht="13.5">
      <c r="A9" s="285"/>
      <c r="B9" s="285"/>
      <c r="C9" s="285"/>
      <c r="D9" s="285"/>
      <c r="E9" s="286" t="s">
        <v>1971</v>
      </c>
      <c r="F9" s="278">
        <v>149000</v>
      </c>
    </row>
    <row r="10" spans="1:6" ht="14.25">
      <c r="A10" s="285"/>
      <c r="B10" s="285"/>
      <c r="C10" s="285"/>
      <c r="D10" s="285"/>
      <c r="E10" s="280" t="s">
        <v>1972</v>
      </c>
      <c r="F10" s="278"/>
    </row>
  </sheetData>
  <sheetProtection selectLockedCells="1" selectUnlockedCells="1"/>
  <mergeCells count="12">
    <mergeCell ref="A1:F1"/>
    <mergeCell ref="A2:A3"/>
    <mergeCell ref="B2:B3"/>
    <mergeCell ref="C2:C3"/>
    <mergeCell ref="D2:D3"/>
    <mergeCell ref="E2:E3"/>
    <mergeCell ref="F7:F8"/>
    <mergeCell ref="A9:A10"/>
    <mergeCell ref="B9:B10"/>
    <mergeCell ref="C9:C10"/>
    <mergeCell ref="D9:D10"/>
    <mergeCell ref="F9:F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F9"/>
  <sheetViews>
    <sheetView workbookViewId="0" topLeftCell="A4">
      <selection activeCell="I7" sqref="I7"/>
    </sheetView>
  </sheetViews>
  <sheetFormatPr defaultColWidth="9.140625" defaultRowHeight="12.75"/>
  <cols>
    <col min="1" max="1" width="5.140625" style="0" customWidth="1"/>
    <col min="2" max="2" width="20.57421875" style="0" customWidth="1"/>
    <col min="4" max="4" width="8.57421875" style="0" customWidth="1"/>
    <col min="5" max="5" width="11.00390625" style="0" customWidth="1"/>
    <col min="6" max="6" width="14.28125" style="0" customWidth="1"/>
  </cols>
  <sheetData>
    <row r="1" spans="1:6" ht="13.5" customHeight="1">
      <c r="A1" s="40"/>
      <c r="B1" s="8" t="s">
        <v>12</v>
      </c>
      <c r="C1" s="8"/>
      <c r="D1" s="8"/>
      <c r="E1" s="8"/>
      <c r="F1" s="8"/>
    </row>
    <row r="2" spans="1:6" ht="79.5">
      <c r="A2" s="61">
        <v>1</v>
      </c>
      <c r="B2" s="54" t="s">
        <v>342</v>
      </c>
      <c r="C2" s="6" t="s">
        <v>158</v>
      </c>
      <c r="D2" s="6">
        <v>14</v>
      </c>
      <c r="E2" s="6">
        <v>420</v>
      </c>
      <c r="F2" s="7">
        <v>5880</v>
      </c>
    </row>
    <row r="3" spans="1:6" ht="145.5">
      <c r="A3" s="61">
        <v>2</v>
      </c>
      <c r="B3" s="5" t="s">
        <v>343</v>
      </c>
      <c r="C3" s="6" t="s">
        <v>158</v>
      </c>
      <c r="D3" s="6">
        <v>16.66</v>
      </c>
      <c r="E3" s="6">
        <v>14715</v>
      </c>
      <c r="F3" s="7">
        <v>245151.9</v>
      </c>
    </row>
    <row r="4" spans="1:6" ht="66">
      <c r="A4" s="61">
        <v>3</v>
      </c>
      <c r="B4" s="5" t="s">
        <v>344</v>
      </c>
      <c r="C4" s="6" t="s">
        <v>158</v>
      </c>
      <c r="D4" s="6">
        <v>10.58</v>
      </c>
      <c r="E4" s="6">
        <v>13020</v>
      </c>
      <c r="F4" s="7">
        <v>137751.6</v>
      </c>
    </row>
    <row r="5" spans="1:6" ht="66">
      <c r="A5" s="61">
        <v>4</v>
      </c>
      <c r="B5" s="5" t="s">
        <v>345</v>
      </c>
      <c r="C5" s="6" t="s">
        <v>158</v>
      </c>
      <c r="D5" s="6">
        <v>49.27</v>
      </c>
      <c r="E5" s="6">
        <v>435</v>
      </c>
      <c r="F5" s="7">
        <v>21432.45</v>
      </c>
    </row>
    <row r="6" spans="1:6" ht="39.75">
      <c r="A6" s="61">
        <v>5</v>
      </c>
      <c r="B6" s="5" t="s">
        <v>346</v>
      </c>
      <c r="C6" s="6" t="s">
        <v>158</v>
      </c>
      <c r="D6" s="6">
        <v>13.79</v>
      </c>
      <c r="E6" s="6">
        <v>17340</v>
      </c>
      <c r="F6" s="7">
        <v>239118.6</v>
      </c>
    </row>
    <row r="7" spans="1:6" ht="66">
      <c r="A7" s="61">
        <v>6</v>
      </c>
      <c r="B7" s="5" t="s">
        <v>347</v>
      </c>
      <c r="C7" s="6" t="s">
        <v>158</v>
      </c>
      <c r="D7" s="6">
        <v>18.05</v>
      </c>
      <c r="E7" s="6">
        <v>8125</v>
      </c>
      <c r="F7" s="7">
        <v>146656.25</v>
      </c>
    </row>
    <row r="8" spans="1:6" ht="39.75">
      <c r="A8" s="61">
        <v>7</v>
      </c>
      <c r="B8" s="5" t="s">
        <v>348</v>
      </c>
      <c r="C8" s="6" t="s">
        <v>158</v>
      </c>
      <c r="D8" s="6">
        <v>34.39</v>
      </c>
      <c r="E8" s="6">
        <v>4970</v>
      </c>
      <c r="F8" s="7">
        <v>170918.3</v>
      </c>
    </row>
    <row r="9" spans="1:6" ht="13.5">
      <c r="A9" s="91"/>
      <c r="B9" s="92" t="s">
        <v>257</v>
      </c>
      <c r="C9" s="91"/>
      <c r="D9" s="91"/>
      <c r="E9" s="91"/>
      <c r="F9" s="287">
        <v>966909.1</v>
      </c>
    </row>
  </sheetData>
  <sheetProtection selectLockedCells="1" selectUnlockedCells="1"/>
  <mergeCells count="1">
    <mergeCell ref="B1:F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1:H29"/>
  <sheetViews>
    <sheetView workbookViewId="0" topLeftCell="A16">
      <selection activeCell="L44" sqref="L44"/>
    </sheetView>
  </sheetViews>
  <sheetFormatPr defaultColWidth="9.140625" defaultRowHeight="12.75"/>
  <cols>
    <col min="2" max="2" width="18.8515625" style="0" customWidth="1"/>
    <col min="8" max="8" width="12.421875" style="0" customWidth="1"/>
  </cols>
  <sheetData>
    <row r="1" spans="1:8" ht="78.75" customHeight="1">
      <c r="A1" s="46" t="s">
        <v>0</v>
      </c>
      <c r="B1" s="82" t="s">
        <v>61</v>
      </c>
      <c r="C1" s="82" t="s">
        <v>62</v>
      </c>
      <c r="D1" s="288" t="s">
        <v>217</v>
      </c>
      <c r="E1" s="82" t="s">
        <v>64</v>
      </c>
      <c r="F1" s="46" t="s">
        <v>65</v>
      </c>
      <c r="G1" s="46"/>
      <c r="H1" s="82" t="s">
        <v>66</v>
      </c>
    </row>
    <row r="2" spans="1:8" ht="26.25" customHeight="1">
      <c r="A2" s="49" t="s">
        <v>7</v>
      </c>
      <c r="B2" s="83" t="s">
        <v>67</v>
      </c>
      <c r="C2" s="83" t="s">
        <v>218</v>
      </c>
      <c r="D2" s="289" t="s">
        <v>69</v>
      </c>
      <c r="E2" s="83" t="s">
        <v>70</v>
      </c>
      <c r="F2" s="49" t="s">
        <v>71</v>
      </c>
      <c r="G2" s="49"/>
      <c r="H2" s="83" t="s">
        <v>10</v>
      </c>
    </row>
    <row r="3" spans="1:8" ht="13.5" customHeight="1">
      <c r="A3" s="21"/>
      <c r="B3" s="84" t="s">
        <v>219</v>
      </c>
      <c r="C3" s="86"/>
      <c r="D3" s="86"/>
      <c r="E3" s="84" t="s">
        <v>10</v>
      </c>
      <c r="F3" s="21"/>
      <c r="G3" s="21"/>
      <c r="H3" s="86"/>
    </row>
    <row r="4" spans="1:8" ht="13.5" customHeight="1">
      <c r="A4" s="27">
        <v>1</v>
      </c>
      <c r="B4" s="87">
        <v>2</v>
      </c>
      <c r="C4" s="87">
        <v>3</v>
      </c>
      <c r="D4" s="87">
        <v>4</v>
      </c>
      <c r="E4" s="87">
        <v>5</v>
      </c>
      <c r="F4" s="26">
        <v>6</v>
      </c>
      <c r="G4" s="26"/>
      <c r="H4" s="87">
        <v>7</v>
      </c>
    </row>
    <row r="5" spans="1:8" ht="13.5" customHeight="1">
      <c r="A5" s="4" t="s">
        <v>1973</v>
      </c>
      <c r="B5" s="4"/>
      <c r="C5" s="4"/>
      <c r="D5" s="4"/>
      <c r="E5" s="4"/>
      <c r="F5" s="4"/>
      <c r="G5" s="4"/>
      <c r="H5" s="4"/>
    </row>
    <row r="6" spans="1:8" ht="13.5" customHeight="1">
      <c r="A6" s="8" t="s">
        <v>1974</v>
      </c>
      <c r="B6" s="8"/>
      <c r="C6" s="8"/>
      <c r="D6" s="8"/>
      <c r="E6" s="8"/>
      <c r="F6" s="8"/>
      <c r="G6" s="8"/>
      <c r="H6" s="8"/>
    </row>
    <row r="7" spans="1:8" ht="13.5" customHeight="1">
      <c r="A7" s="7">
        <v>1</v>
      </c>
      <c r="B7" s="290" t="s">
        <v>236</v>
      </c>
      <c r="C7" s="69">
        <v>973210</v>
      </c>
      <c r="D7" s="67" t="s">
        <v>76</v>
      </c>
      <c r="E7" s="67" t="s">
        <v>140</v>
      </c>
      <c r="F7" s="4">
        <v>200</v>
      </c>
      <c r="G7" s="4"/>
      <c r="H7" s="67" t="s">
        <v>1975</v>
      </c>
    </row>
    <row r="8" spans="1:8" ht="13.5" customHeight="1">
      <c r="A8" s="7">
        <v>2</v>
      </c>
      <c r="B8" s="219" t="s">
        <v>239</v>
      </c>
      <c r="C8" s="69">
        <v>973110</v>
      </c>
      <c r="D8" s="67" t="s">
        <v>76</v>
      </c>
      <c r="E8" s="67" t="s">
        <v>243</v>
      </c>
      <c r="F8" s="4">
        <v>400</v>
      </c>
      <c r="G8" s="4"/>
      <c r="H8" s="67" t="s">
        <v>185</v>
      </c>
    </row>
    <row r="9" spans="1:8" ht="13.5" customHeight="1">
      <c r="A9" s="7">
        <v>3</v>
      </c>
      <c r="B9" s="219" t="s">
        <v>242</v>
      </c>
      <c r="C9" s="69">
        <v>973231</v>
      </c>
      <c r="D9" s="67" t="s">
        <v>76</v>
      </c>
      <c r="E9" s="67" t="s">
        <v>146</v>
      </c>
      <c r="F9" s="55">
        <v>30</v>
      </c>
      <c r="G9" s="55"/>
      <c r="H9" s="67" t="s">
        <v>1976</v>
      </c>
    </row>
    <row r="10" spans="1:8" ht="13.5" customHeight="1">
      <c r="A10" s="7">
        <v>4</v>
      </c>
      <c r="B10" s="219" t="s">
        <v>245</v>
      </c>
      <c r="C10" s="69">
        <v>973222</v>
      </c>
      <c r="D10" s="67" t="s">
        <v>76</v>
      </c>
      <c r="E10" s="67" t="s">
        <v>146</v>
      </c>
      <c r="F10" s="55">
        <v>80</v>
      </c>
      <c r="G10" s="55"/>
      <c r="H10" s="67" t="s">
        <v>1977</v>
      </c>
    </row>
    <row r="11" spans="1:8" ht="13.5" customHeight="1">
      <c r="A11" s="7">
        <v>5</v>
      </c>
      <c r="B11" s="219" t="s">
        <v>247</v>
      </c>
      <c r="C11" s="69">
        <v>973221</v>
      </c>
      <c r="D11" s="67" t="s">
        <v>76</v>
      </c>
      <c r="E11" s="67" t="s">
        <v>243</v>
      </c>
      <c r="F11" s="55">
        <v>60</v>
      </c>
      <c r="G11" s="55"/>
      <c r="H11" s="67" t="s">
        <v>1978</v>
      </c>
    </row>
    <row r="12" spans="1:8" ht="13.5" customHeight="1">
      <c r="A12" s="7"/>
      <c r="B12" s="17" t="s">
        <v>59</v>
      </c>
      <c r="C12" s="17"/>
      <c r="D12" s="17"/>
      <c r="E12" s="17"/>
      <c r="F12" s="17"/>
      <c r="G12" s="17"/>
      <c r="H12" s="74" t="s">
        <v>1979</v>
      </c>
    </row>
    <row r="13" spans="1:8" ht="13.5" customHeight="1">
      <c r="A13" s="8" t="s">
        <v>1980</v>
      </c>
      <c r="B13" s="8"/>
      <c r="C13" s="8"/>
      <c r="D13" s="8"/>
      <c r="E13" s="8"/>
      <c r="F13" s="8"/>
      <c r="G13" s="8"/>
      <c r="H13" s="8"/>
    </row>
    <row r="14" spans="1:8" ht="13.5" customHeight="1">
      <c r="A14" s="7">
        <v>1</v>
      </c>
      <c r="B14" s="290" t="s">
        <v>236</v>
      </c>
      <c r="C14" s="69">
        <v>973210</v>
      </c>
      <c r="D14" s="67" t="s">
        <v>76</v>
      </c>
      <c r="E14" s="67" t="s">
        <v>140</v>
      </c>
      <c r="F14" s="55">
        <v>3000</v>
      </c>
      <c r="G14" s="55"/>
      <c r="H14" s="67" t="s">
        <v>1981</v>
      </c>
    </row>
    <row r="15" spans="1:8" ht="13.5" customHeight="1">
      <c r="A15" s="7">
        <v>2</v>
      </c>
      <c r="B15" s="219" t="s">
        <v>239</v>
      </c>
      <c r="C15" s="69">
        <v>973110</v>
      </c>
      <c r="D15" s="67" t="s">
        <v>76</v>
      </c>
      <c r="E15" s="67" t="s">
        <v>243</v>
      </c>
      <c r="F15" s="55">
        <v>9000</v>
      </c>
      <c r="G15" s="55"/>
      <c r="H15" s="67" t="s">
        <v>1982</v>
      </c>
    </row>
    <row r="16" spans="1:8" ht="13.5" customHeight="1">
      <c r="A16" s="7">
        <v>3</v>
      </c>
      <c r="B16" s="219" t="s">
        <v>242</v>
      </c>
      <c r="C16" s="69">
        <v>973231</v>
      </c>
      <c r="D16" s="67" t="s">
        <v>76</v>
      </c>
      <c r="E16" s="67" t="s">
        <v>146</v>
      </c>
      <c r="F16" s="55">
        <v>1000</v>
      </c>
      <c r="G16" s="55"/>
      <c r="H16" s="67" t="s">
        <v>1983</v>
      </c>
    </row>
    <row r="17" spans="1:8" ht="13.5" customHeight="1">
      <c r="A17" s="7">
        <v>4</v>
      </c>
      <c r="B17" s="219" t="s">
        <v>245</v>
      </c>
      <c r="C17" s="69">
        <v>973222</v>
      </c>
      <c r="D17" s="67" t="s">
        <v>76</v>
      </c>
      <c r="E17" s="67" t="s">
        <v>146</v>
      </c>
      <c r="F17" s="55">
        <v>1500</v>
      </c>
      <c r="G17" s="55"/>
      <c r="H17" s="67" t="s">
        <v>183</v>
      </c>
    </row>
    <row r="18" spans="1:8" ht="13.5" customHeight="1">
      <c r="A18" s="7">
        <v>5</v>
      </c>
      <c r="B18" s="219" t="s">
        <v>247</v>
      </c>
      <c r="C18" s="69">
        <v>973221</v>
      </c>
      <c r="D18" s="67" t="s">
        <v>76</v>
      </c>
      <c r="E18" s="67" t="s">
        <v>243</v>
      </c>
      <c r="F18" s="55">
        <v>1000</v>
      </c>
      <c r="G18" s="55"/>
      <c r="H18" s="67" t="s">
        <v>268</v>
      </c>
    </row>
    <row r="19" spans="1:8" ht="13.5" customHeight="1">
      <c r="A19" s="7">
        <v>6</v>
      </c>
      <c r="B19" s="68" t="s">
        <v>249</v>
      </c>
      <c r="C19" s="69">
        <v>916445</v>
      </c>
      <c r="D19" s="67" t="s">
        <v>76</v>
      </c>
      <c r="E19" s="67" t="s">
        <v>116</v>
      </c>
      <c r="F19" s="4">
        <v>350</v>
      </c>
      <c r="G19" s="4"/>
      <c r="H19" s="67" t="s">
        <v>1984</v>
      </c>
    </row>
    <row r="20" spans="1:8" ht="27" customHeight="1">
      <c r="A20" s="7">
        <v>7</v>
      </c>
      <c r="B20" s="68" t="s">
        <v>264</v>
      </c>
      <c r="C20" s="69">
        <v>916102</v>
      </c>
      <c r="D20" s="67" t="s">
        <v>76</v>
      </c>
      <c r="E20" s="67" t="s">
        <v>1985</v>
      </c>
      <c r="F20" s="4">
        <v>120</v>
      </c>
      <c r="G20" s="4"/>
      <c r="H20" s="67" t="s">
        <v>1986</v>
      </c>
    </row>
    <row r="21" spans="1:8" ht="13.5" customHeight="1">
      <c r="A21" s="7"/>
      <c r="B21" s="17" t="s">
        <v>59</v>
      </c>
      <c r="C21" s="17"/>
      <c r="D21" s="17"/>
      <c r="E21" s="17"/>
      <c r="F21" s="17"/>
      <c r="G21" s="17"/>
      <c r="H21" s="74" t="s">
        <v>1987</v>
      </c>
    </row>
    <row r="22" spans="1:8" ht="13.5" customHeight="1">
      <c r="A22" s="8" t="s">
        <v>1988</v>
      </c>
      <c r="B22" s="8"/>
      <c r="C22" s="8"/>
      <c r="D22" s="8"/>
      <c r="E22" s="8"/>
      <c r="F22" s="8"/>
      <c r="G22" s="8"/>
      <c r="H22" s="8"/>
    </row>
    <row r="23" spans="1:8" ht="13.5" customHeight="1">
      <c r="A23" s="7">
        <v>1</v>
      </c>
      <c r="B23" s="290" t="s">
        <v>236</v>
      </c>
      <c r="C23" s="69">
        <v>973210</v>
      </c>
      <c r="D23" s="67" t="s">
        <v>76</v>
      </c>
      <c r="E23" s="67" t="s">
        <v>140</v>
      </c>
      <c r="F23" s="55">
        <v>20</v>
      </c>
      <c r="G23" s="55"/>
      <c r="H23" s="67" t="s">
        <v>1989</v>
      </c>
    </row>
    <row r="24" spans="1:8" ht="13.5" customHeight="1">
      <c r="A24" s="7">
        <v>2</v>
      </c>
      <c r="B24" s="219" t="s">
        <v>239</v>
      </c>
      <c r="C24" s="69">
        <v>973110</v>
      </c>
      <c r="D24" s="67" t="s">
        <v>76</v>
      </c>
      <c r="E24" s="67" t="s">
        <v>243</v>
      </c>
      <c r="F24" s="55">
        <v>50</v>
      </c>
      <c r="G24" s="55"/>
      <c r="H24" s="67" t="s">
        <v>1990</v>
      </c>
    </row>
    <row r="25" spans="1:8" ht="13.5" customHeight="1">
      <c r="A25" s="7">
        <v>3</v>
      </c>
      <c r="B25" s="219" t="s">
        <v>242</v>
      </c>
      <c r="C25" s="69">
        <v>973231</v>
      </c>
      <c r="D25" s="67" t="s">
        <v>76</v>
      </c>
      <c r="E25" s="67" t="s">
        <v>146</v>
      </c>
      <c r="F25" s="55">
        <v>10</v>
      </c>
      <c r="G25" s="55"/>
      <c r="H25" s="67" t="s">
        <v>211</v>
      </c>
    </row>
    <row r="26" spans="1:8" ht="13.5" customHeight="1">
      <c r="A26" s="7">
        <v>4</v>
      </c>
      <c r="B26" s="219" t="s">
        <v>245</v>
      </c>
      <c r="C26" s="69">
        <v>973222</v>
      </c>
      <c r="D26" s="67" t="s">
        <v>76</v>
      </c>
      <c r="E26" s="67" t="s">
        <v>146</v>
      </c>
      <c r="F26" s="55">
        <v>15</v>
      </c>
      <c r="G26" s="55"/>
      <c r="H26" s="67" t="s">
        <v>1991</v>
      </c>
    </row>
    <row r="27" spans="1:8" ht="13.5" customHeight="1">
      <c r="A27" s="7">
        <v>5</v>
      </c>
      <c r="B27" s="219" t="s">
        <v>247</v>
      </c>
      <c r="C27" s="69">
        <v>973221</v>
      </c>
      <c r="D27" s="67" t="s">
        <v>76</v>
      </c>
      <c r="E27" s="67" t="s">
        <v>243</v>
      </c>
      <c r="F27" s="55">
        <v>10</v>
      </c>
      <c r="G27" s="55"/>
      <c r="H27" s="67" t="s">
        <v>153</v>
      </c>
    </row>
    <row r="28" spans="1:8" ht="15.75" customHeight="1">
      <c r="A28" s="291"/>
      <c r="B28" s="65" t="s">
        <v>59</v>
      </c>
      <c r="C28" s="65"/>
      <c r="D28" s="65"/>
      <c r="E28" s="65"/>
      <c r="F28" s="65"/>
      <c r="G28" s="65"/>
      <c r="H28" s="74" t="s">
        <v>1992</v>
      </c>
    </row>
    <row r="29" spans="1:8" ht="13.5" customHeight="1">
      <c r="A29" s="80"/>
      <c r="B29" s="80"/>
      <c r="C29" s="80"/>
      <c r="D29" s="80"/>
      <c r="E29" s="80"/>
      <c r="F29" s="80"/>
      <c r="G29" s="94" t="s">
        <v>59</v>
      </c>
      <c r="H29" s="87" t="s">
        <v>1993</v>
      </c>
    </row>
  </sheetData>
  <sheetProtection selectLockedCells="1" selectUnlockedCells="1"/>
  <mergeCells count="29">
    <mergeCell ref="F1:G1"/>
    <mergeCell ref="F2:G2"/>
    <mergeCell ref="F3:G3"/>
    <mergeCell ref="F4:G4"/>
    <mergeCell ref="A5:H5"/>
    <mergeCell ref="A6:H6"/>
    <mergeCell ref="F7:G7"/>
    <mergeCell ref="F8:G8"/>
    <mergeCell ref="F9:G9"/>
    <mergeCell ref="F10:G10"/>
    <mergeCell ref="F11:G11"/>
    <mergeCell ref="B12:G12"/>
    <mergeCell ref="A13:H13"/>
    <mergeCell ref="F14:G14"/>
    <mergeCell ref="F15:G15"/>
    <mergeCell ref="F16:G16"/>
    <mergeCell ref="F17:G17"/>
    <mergeCell ref="F18:G18"/>
    <mergeCell ref="F19:G19"/>
    <mergeCell ref="F20:G20"/>
    <mergeCell ref="B21:G21"/>
    <mergeCell ref="A22:H22"/>
    <mergeCell ref="F23:G23"/>
    <mergeCell ref="F24:G24"/>
    <mergeCell ref="F25:G25"/>
    <mergeCell ref="F26:G26"/>
    <mergeCell ref="F27:G27"/>
    <mergeCell ref="B28:G28"/>
    <mergeCell ref="A29:F2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H15"/>
  <sheetViews>
    <sheetView workbookViewId="0" topLeftCell="A1">
      <selection activeCell="M27" sqref="M27"/>
    </sheetView>
  </sheetViews>
  <sheetFormatPr defaultColWidth="9.140625" defaultRowHeight="12.75"/>
  <cols>
    <col min="2" max="2" width="25.8515625" style="0" customWidth="1"/>
    <col min="8" max="8" width="14.421875" style="0" customWidth="1"/>
  </cols>
  <sheetData>
    <row r="1" spans="1:8" ht="78.75" customHeight="1">
      <c r="A1" s="46" t="s">
        <v>0</v>
      </c>
      <c r="B1" s="82" t="s">
        <v>61</v>
      </c>
      <c r="C1" s="82" t="s">
        <v>62</v>
      </c>
      <c r="D1" s="288" t="s">
        <v>217</v>
      </c>
      <c r="E1" s="82" t="s">
        <v>64</v>
      </c>
      <c r="F1" s="46" t="s">
        <v>65</v>
      </c>
      <c r="G1" s="46"/>
      <c r="H1" s="82" t="s">
        <v>66</v>
      </c>
    </row>
    <row r="2" spans="1:8" ht="26.25" customHeight="1">
      <c r="A2" s="49" t="s">
        <v>7</v>
      </c>
      <c r="B2" s="83" t="s">
        <v>67</v>
      </c>
      <c r="C2" s="83" t="s">
        <v>218</v>
      </c>
      <c r="D2" s="289" t="s">
        <v>69</v>
      </c>
      <c r="E2" s="83" t="s">
        <v>70</v>
      </c>
      <c r="F2" s="49" t="s">
        <v>71</v>
      </c>
      <c r="G2" s="49"/>
      <c r="H2" s="83" t="s">
        <v>10</v>
      </c>
    </row>
    <row r="3" spans="1:8" ht="13.5" customHeight="1">
      <c r="A3" s="21"/>
      <c r="B3" s="84" t="s">
        <v>219</v>
      </c>
      <c r="C3" s="86"/>
      <c r="D3" s="86"/>
      <c r="E3" s="84" t="s">
        <v>10</v>
      </c>
      <c r="F3" s="21"/>
      <c r="G3" s="21"/>
      <c r="H3" s="86"/>
    </row>
    <row r="4" spans="1:8" ht="13.5" customHeight="1">
      <c r="A4" s="27">
        <v>1</v>
      </c>
      <c r="B4" s="87">
        <v>2</v>
      </c>
      <c r="C4" s="87">
        <v>3</v>
      </c>
      <c r="D4" s="87">
        <v>4</v>
      </c>
      <c r="E4" s="87">
        <v>5</v>
      </c>
      <c r="F4" s="26">
        <v>6</v>
      </c>
      <c r="G4" s="26"/>
      <c r="H4" s="87">
        <v>7</v>
      </c>
    </row>
    <row r="5" spans="1:8" ht="13.5" customHeight="1">
      <c r="A5" s="7"/>
      <c r="B5" s="51" t="s">
        <v>220</v>
      </c>
      <c r="C5" s="51"/>
      <c r="D5" s="51"/>
      <c r="E5" s="51"/>
      <c r="F5" s="51"/>
      <c r="G5" s="51"/>
      <c r="H5" s="67"/>
    </row>
    <row r="6" spans="1:8" ht="13.5" customHeight="1">
      <c r="A6" s="8" t="s">
        <v>12</v>
      </c>
      <c r="B6" s="8"/>
      <c r="C6" s="8"/>
      <c r="D6" s="8"/>
      <c r="E6" s="8"/>
      <c r="F6" s="8"/>
      <c r="G6" s="8"/>
      <c r="H6" s="8"/>
    </row>
    <row r="7" spans="1:8" ht="13.5" customHeight="1">
      <c r="A7" s="7">
        <v>1</v>
      </c>
      <c r="B7" s="219" t="s">
        <v>1994</v>
      </c>
      <c r="C7" s="69">
        <v>921003</v>
      </c>
      <c r="D7" s="67" t="s">
        <v>76</v>
      </c>
      <c r="E7" s="67" t="s">
        <v>1995</v>
      </c>
      <c r="F7" s="4">
        <v>40</v>
      </c>
      <c r="G7" s="4"/>
      <c r="H7" s="67" t="s">
        <v>384</v>
      </c>
    </row>
    <row r="8" spans="1:8" ht="13.5" customHeight="1">
      <c r="A8" s="7"/>
      <c r="B8" s="101" t="s">
        <v>82</v>
      </c>
      <c r="C8" s="67"/>
      <c r="D8" s="67"/>
      <c r="E8" s="67"/>
      <c r="F8" s="4"/>
      <c r="G8" s="4"/>
      <c r="H8" s="74" t="s">
        <v>384</v>
      </c>
    </row>
    <row r="9" spans="1:8" ht="13.5" customHeight="1">
      <c r="A9" s="7"/>
      <c r="B9" s="8" t="s">
        <v>83</v>
      </c>
      <c r="C9" s="8"/>
      <c r="D9" s="8"/>
      <c r="E9" s="8"/>
      <c r="F9" s="8"/>
      <c r="G9" s="8"/>
      <c r="H9" s="67"/>
    </row>
    <row r="10" spans="1:8" ht="13.5" customHeight="1">
      <c r="A10" s="7">
        <v>1</v>
      </c>
      <c r="B10" s="219" t="s">
        <v>1994</v>
      </c>
      <c r="C10" s="69">
        <v>921003</v>
      </c>
      <c r="D10" s="67" t="s">
        <v>76</v>
      </c>
      <c r="E10" s="67" t="s">
        <v>1995</v>
      </c>
      <c r="F10" s="4">
        <v>1300</v>
      </c>
      <c r="G10" s="4"/>
      <c r="H10" s="67" t="s">
        <v>1996</v>
      </c>
    </row>
    <row r="11" spans="1:8" ht="13.5" customHeight="1">
      <c r="A11" s="7"/>
      <c r="B11" s="101" t="s">
        <v>82</v>
      </c>
      <c r="C11" s="67"/>
      <c r="D11" s="67"/>
      <c r="E11" s="67"/>
      <c r="F11" s="4"/>
      <c r="G11" s="4"/>
      <c r="H11" s="74" t="s">
        <v>1996</v>
      </c>
    </row>
    <row r="12" spans="1:8" ht="13.5" customHeight="1">
      <c r="A12" s="7"/>
      <c r="B12" s="8" t="s">
        <v>87</v>
      </c>
      <c r="C12" s="8"/>
      <c r="D12" s="8"/>
      <c r="E12" s="8"/>
      <c r="F12" s="8"/>
      <c r="G12" s="8"/>
      <c r="H12" s="67"/>
    </row>
    <row r="13" spans="1:8" ht="13.5" customHeight="1">
      <c r="A13" s="7">
        <v>1</v>
      </c>
      <c r="B13" s="219" t="s">
        <v>1994</v>
      </c>
      <c r="C13" s="69">
        <v>921003</v>
      </c>
      <c r="D13" s="67" t="s">
        <v>76</v>
      </c>
      <c r="E13" s="67" t="s">
        <v>1995</v>
      </c>
      <c r="F13" s="4">
        <v>10</v>
      </c>
      <c r="G13" s="4"/>
      <c r="H13" s="67" t="s">
        <v>1941</v>
      </c>
    </row>
    <row r="14" spans="1:8" ht="13.5" customHeight="1">
      <c r="A14" s="7"/>
      <c r="B14" s="101" t="s">
        <v>82</v>
      </c>
      <c r="C14" s="67"/>
      <c r="D14" s="67"/>
      <c r="E14" s="67"/>
      <c r="F14" s="4"/>
      <c r="G14" s="4"/>
      <c r="H14" s="74" t="s">
        <v>1941</v>
      </c>
    </row>
    <row r="15" spans="1:8" ht="13.5" customHeight="1">
      <c r="A15" s="80"/>
      <c r="B15" s="80"/>
      <c r="C15" s="80"/>
      <c r="D15" s="80"/>
      <c r="E15" s="80"/>
      <c r="F15" s="80"/>
      <c r="G15" s="94" t="s">
        <v>59</v>
      </c>
      <c r="H15" s="87" t="s">
        <v>1997</v>
      </c>
    </row>
  </sheetData>
  <sheetProtection selectLockedCells="1" selectUnlockedCells="1"/>
  <mergeCells count="15">
    <mergeCell ref="F1:G1"/>
    <mergeCell ref="F2:G2"/>
    <mergeCell ref="F3:G3"/>
    <mergeCell ref="F4:G4"/>
    <mergeCell ref="B5:G5"/>
    <mergeCell ref="A6:H6"/>
    <mergeCell ref="F7:G7"/>
    <mergeCell ref="F8:G8"/>
    <mergeCell ref="B9:G9"/>
    <mergeCell ref="F10:G10"/>
    <mergeCell ref="F11:G11"/>
    <mergeCell ref="B12:G12"/>
    <mergeCell ref="F13:G13"/>
    <mergeCell ref="F14:G14"/>
    <mergeCell ref="A15:F1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H58"/>
  <sheetViews>
    <sheetView workbookViewId="0" topLeftCell="A1">
      <selection activeCell="M12" sqref="M12"/>
    </sheetView>
  </sheetViews>
  <sheetFormatPr defaultColWidth="9.140625" defaultRowHeight="12.75"/>
  <cols>
    <col min="2" max="2" width="20.421875" style="0" customWidth="1"/>
    <col min="8" max="8" width="12.7109375" style="0" customWidth="1"/>
  </cols>
  <sheetData>
    <row r="1" spans="1:8" ht="50.2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13.5" customHeight="1">
      <c r="A4" s="7">
        <v>1</v>
      </c>
      <c r="B4" s="2" t="s">
        <v>111</v>
      </c>
      <c r="C4" s="2"/>
      <c r="D4" s="2"/>
      <c r="E4" s="2"/>
      <c r="F4" s="2"/>
      <c r="G4" s="2"/>
      <c r="H4" s="2"/>
    </row>
    <row r="5" spans="1:8" ht="13.5" customHeight="1">
      <c r="A5" s="7">
        <v>1</v>
      </c>
      <c r="B5" s="8" t="s">
        <v>12</v>
      </c>
      <c r="C5" s="8"/>
      <c r="D5" s="8"/>
      <c r="E5" s="8"/>
      <c r="F5" s="8"/>
      <c r="G5" s="8"/>
      <c r="H5" s="8"/>
    </row>
    <row r="6" spans="1:8" ht="13.5" customHeight="1">
      <c r="A6" s="7">
        <v>1</v>
      </c>
      <c r="B6" s="68" t="s">
        <v>1998</v>
      </c>
      <c r="C6" s="69">
        <v>914900</v>
      </c>
      <c r="D6" s="67" t="s">
        <v>76</v>
      </c>
      <c r="E6" s="67" t="s">
        <v>191</v>
      </c>
      <c r="F6" s="4">
        <v>36</v>
      </c>
      <c r="G6" s="4"/>
      <c r="H6" s="67" t="s">
        <v>1978</v>
      </c>
    </row>
    <row r="7" spans="1:8" ht="27" customHeight="1">
      <c r="A7" s="7">
        <v>2</v>
      </c>
      <c r="B7" s="68" t="s">
        <v>115</v>
      </c>
      <c r="C7" s="69">
        <v>929058</v>
      </c>
      <c r="D7" s="67" t="s">
        <v>76</v>
      </c>
      <c r="E7" s="67" t="s">
        <v>1999</v>
      </c>
      <c r="F7" s="4">
        <v>12</v>
      </c>
      <c r="G7" s="4"/>
      <c r="H7" s="67" t="s">
        <v>2000</v>
      </c>
    </row>
    <row r="8" spans="1:8" ht="13.5" customHeight="1">
      <c r="A8" s="7">
        <v>3</v>
      </c>
      <c r="B8" s="68" t="s">
        <v>2001</v>
      </c>
      <c r="C8" s="69">
        <v>929054</v>
      </c>
      <c r="D8" s="67" t="s">
        <v>76</v>
      </c>
      <c r="E8" s="67" t="s">
        <v>132</v>
      </c>
      <c r="F8" s="4">
        <v>25</v>
      </c>
      <c r="G8" s="4"/>
      <c r="H8" s="67" t="s">
        <v>2002</v>
      </c>
    </row>
    <row r="9" spans="1:8" ht="27" customHeight="1">
      <c r="A9" s="7">
        <v>4</v>
      </c>
      <c r="B9" s="68" t="s">
        <v>124</v>
      </c>
      <c r="C9" s="69">
        <v>919800</v>
      </c>
      <c r="D9" s="67" t="s">
        <v>76</v>
      </c>
      <c r="E9" s="67" t="s">
        <v>125</v>
      </c>
      <c r="F9" s="4">
        <v>2</v>
      </c>
      <c r="G9" s="4"/>
      <c r="H9" s="67" t="s">
        <v>2003</v>
      </c>
    </row>
    <row r="10" spans="1:8" ht="13.5" customHeight="1">
      <c r="A10" s="7">
        <v>5</v>
      </c>
      <c r="B10" s="68" t="s">
        <v>127</v>
      </c>
      <c r="C10" s="69">
        <v>929059</v>
      </c>
      <c r="D10" s="67" t="s">
        <v>76</v>
      </c>
      <c r="E10" s="67" t="s">
        <v>119</v>
      </c>
      <c r="F10" s="4">
        <v>11</v>
      </c>
      <c r="G10" s="4"/>
      <c r="H10" s="67" t="s">
        <v>2004</v>
      </c>
    </row>
    <row r="11" spans="1:8" ht="27" customHeight="1">
      <c r="A11" s="7">
        <v>6</v>
      </c>
      <c r="B11" s="68" t="s">
        <v>130</v>
      </c>
      <c r="C11" s="69">
        <v>929029</v>
      </c>
      <c r="D11" s="67" t="s">
        <v>76</v>
      </c>
      <c r="E11" s="67" t="s">
        <v>243</v>
      </c>
      <c r="F11" s="4">
        <v>6</v>
      </c>
      <c r="G11" s="4"/>
      <c r="H11" s="67" t="s">
        <v>279</v>
      </c>
    </row>
    <row r="12" spans="1:8" ht="39.75" customHeight="1">
      <c r="A12" s="7">
        <v>7</v>
      </c>
      <c r="B12" s="68" t="s">
        <v>133</v>
      </c>
      <c r="C12" s="69">
        <v>916102</v>
      </c>
      <c r="D12" s="67" t="s">
        <v>76</v>
      </c>
      <c r="E12" s="67" t="s">
        <v>152</v>
      </c>
      <c r="F12" s="4">
        <v>6</v>
      </c>
      <c r="G12" s="4"/>
      <c r="H12" s="67" t="s">
        <v>160</v>
      </c>
    </row>
    <row r="13" spans="1:8" ht="27" customHeight="1">
      <c r="A13" s="7">
        <v>8</v>
      </c>
      <c r="B13" s="68" t="s">
        <v>2005</v>
      </c>
      <c r="C13" s="69">
        <v>929057</v>
      </c>
      <c r="D13" s="67" t="s">
        <v>76</v>
      </c>
      <c r="E13" s="67" t="s">
        <v>128</v>
      </c>
      <c r="F13" s="4">
        <v>3</v>
      </c>
      <c r="G13" s="4"/>
      <c r="H13" s="67" t="s">
        <v>2006</v>
      </c>
    </row>
    <row r="14" spans="1:8" ht="27" customHeight="1">
      <c r="A14" s="7">
        <v>9</v>
      </c>
      <c r="B14" s="68" t="s">
        <v>2007</v>
      </c>
      <c r="C14" s="69">
        <v>929061</v>
      </c>
      <c r="D14" s="67" t="s">
        <v>76</v>
      </c>
      <c r="E14" s="67" t="s">
        <v>1999</v>
      </c>
      <c r="F14" s="4">
        <v>15</v>
      </c>
      <c r="G14" s="4"/>
      <c r="H14" s="67" t="s">
        <v>106</v>
      </c>
    </row>
    <row r="15" spans="1:8" ht="13.5" customHeight="1">
      <c r="A15" s="7">
        <v>10</v>
      </c>
      <c r="B15" s="68" t="s">
        <v>145</v>
      </c>
      <c r="C15" s="69">
        <v>911001</v>
      </c>
      <c r="D15" s="67" t="s">
        <v>76</v>
      </c>
      <c r="E15" s="67" t="s">
        <v>143</v>
      </c>
      <c r="F15" s="4">
        <v>46</v>
      </c>
      <c r="G15" s="4"/>
      <c r="H15" s="67" t="s">
        <v>2008</v>
      </c>
    </row>
    <row r="16" spans="1:8" ht="13.5" customHeight="1">
      <c r="A16" s="7">
        <v>11</v>
      </c>
      <c r="B16" s="68" t="s">
        <v>148</v>
      </c>
      <c r="C16" s="69">
        <v>919204</v>
      </c>
      <c r="D16" s="67" t="s">
        <v>76</v>
      </c>
      <c r="E16" s="67" t="s">
        <v>149</v>
      </c>
      <c r="F16" s="4">
        <v>9</v>
      </c>
      <c r="G16" s="4"/>
      <c r="H16" s="67" t="s">
        <v>2009</v>
      </c>
    </row>
    <row r="17" spans="1:8" ht="13.5" customHeight="1">
      <c r="A17" s="7">
        <v>12</v>
      </c>
      <c r="B17" s="68" t="s">
        <v>2010</v>
      </c>
      <c r="C17" s="69">
        <v>916101</v>
      </c>
      <c r="D17" s="67" t="s">
        <v>76</v>
      </c>
      <c r="E17" s="67" t="s">
        <v>2011</v>
      </c>
      <c r="F17" s="4">
        <v>3</v>
      </c>
      <c r="G17" s="4"/>
      <c r="H17" s="67" t="s">
        <v>2012</v>
      </c>
    </row>
    <row r="18" spans="1:8" ht="13.5" customHeight="1">
      <c r="A18" s="7">
        <v>13</v>
      </c>
      <c r="B18" s="68" t="s">
        <v>157</v>
      </c>
      <c r="C18" s="69">
        <v>984911</v>
      </c>
      <c r="D18" s="67" t="s">
        <v>158</v>
      </c>
      <c r="E18" s="67" t="s">
        <v>159</v>
      </c>
      <c r="F18" s="4">
        <v>100</v>
      </c>
      <c r="G18" s="4"/>
      <c r="H18" s="67" t="s">
        <v>120</v>
      </c>
    </row>
    <row r="19" spans="1:8" ht="13.5" customHeight="1">
      <c r="A19" s="7">
        <v>14</v>
      </c>
      <c r="B19" s="68" t="s">
        <v>2013</v>
      </c>
      <c r="C19" s="69">
        <v>916340</v>
      </c>
      <c r="D19" s="67" t="s">
        <v>2014</v>
      </c>
      <c r="E19" s="67" t="s">
        <v>146</v>
      </c>
      <c r="F19" s="4">
        <v>8</v>
      </c>
      <c r="G19" s="4"/>
      <c r="H19" s="67" t="s">
        <v>2015</v>
      </c>
    </row>
    <row r="20" spans="1:8" ht="13.5" customHeight="1">
      <c r="A20" s="7">
        <v>15</v>
      </c>
      <c r="B20" s="68" t="s">
        <v>196</v>
      </c>
      <c r="C20" s="69">
        <v>929059</v>
      </c>
      <c r="D20" s="67" t="s">
        <v>76</v>
      </c>
      <c r="E20" s="67" t="s">
        <v>240</v>
      </c>
      <c r="F20" s="4">
        <v>1</v>
      </c>
      <c r="G20" s="4"/>
      <c r="H20" s="67" t="s">
        <v>240</v>
      </c>
    </row>
    <row r="21" spans="1:8" ht="13.5" customHeight="1">
      <c r="A21" s="7">
        <v>16</v>
      </c>
      <c r="B21" s="68" t="s">
        <v>2016</v>
      </c>
      <c r="C21" s="69">
        <v>916102</v>
      </c>
      <c r="D21" s="67" t="s">
        <v>76</v>
      </c>
      <c r="E21" s="67" t="s">
        <v>2017</v>
      </c>
      <c r="F21" s="4">
        <v>12</v>
      </c>
      <c r="G21" s="4"/>
      <c r="H21" s="67" t="s">
        <v>2018</v>
      </c>
    </row>
    <row r="22" spans="1:8" ht="13.5" customHeight="1">
      <c r="A22" s="7"/>
      <c r="B22" s="2" t="s">
        <v>37</v>
      </c>
      <c r="C22" s="2"/>
      <c r="D22" s="2"/>
      <c r="E22" s="2"/>
      <c r="F22" s="2"/>
      <c r="G22" s="2"/>
      <c r="H22" s="74" t="s">
        <v>2019</v>
      </c>
    </row>
    <row r="23" spans="1:8" ht="13.5" customHeight="1">
      <c r="A23" s="7"/>
      <c r="B23" s="8" t="s">
        <v>39</v>
      </c>
      <c r="C23" s="8"/>
      <c r="D23" s="8"/>
      <c r="E23" s="8"/>
      <c r="F23" s="8"/>
      <c r="G23" s="8"/>
      <c r="H23" s="67"/>
    </row>
    <row r="24" spans="1:8" ht="13.5" customHeight="1">
      <c r="A24" s="7">
        <v>1</v>
      </c>
      <c r="B24" s="68" t="s">
        <v>2020</v>
      </c>
      <c r="C24" s="69">
        <v>916340</v>
      </c>
      <c r="D24" s="67" t="s">
        <v>158</v>
      </c>
      <c r="E24" s="67" t="s">
        <v>163</v>
      </c>
      <c r="F24" s="4">
        <v>1000</v>
      </c>
      <c r="G24" s="4"/>
      <c r="H24" s="67" t="s">
        <v>272</v>
      </c>
    </row>
    <row r="25" spans="1:8" ht="13.5" customHeight="1">
      <c r="A25" s="7">
        <v>2</v>
      </c>
      <c r="B25" s="68" t="s">
        <v>1998</v>
      </c>
      <c r="C25" s="69">
        <v>914900</v>
      </c>
      <c r="D25" s="67" t="s">
        <v>76</v>
      </c>
      <c r="E25" s="67" t="s">
        <v>191</v>
      </c>
      <c r="F25" s="4">
        <v>500</v>
      </c>
      <c r="G25" s="4"/>
      <c r="H25" s="67" t="s">
        <v>2021</v>
      </c>
    </row>
    <row r="26" spans="1:8" ht="39.75" customHeight="1">
      <c r="A26" s="7">
        <v>3</v>
      </c>
      <c r="B26" s="68" t="s">
        <v>2022</v>
      </c>
      <c r="C26" s="69">
        <v>929058</v>
      </c>
      <c r="D26" s="67" t="s">
        <v>76</v>
      </c>
      <c r="E26" s="67" t="s">
        <v>1999</v>
      </c>
      <c r="F26" s="4">
        <v>300</v>
      </c>
      <c r="G26" s="4"/>
      <c r="H26" s="67" t="s">
        <v>2023</v>
      </c>
    </row>
    <row r="27" spans="1:8" ht="27" customHeight="1">
      <c r="A27" s="7">
        <v>4</v>
      </c>
      <c r="B27" s="68" t="s">
        <v>118</v>
      </c>
      <c r="C27" s="69">
        <v>929440</v>
      </c>
      <c r="D27" s="67" t="s">
        <v>76</v>
      </c>
      <c r="E27" s="67" t="s">
        <v>128</v>
      </c>
      <c r="F27" s="4">
        <v>90</v>
      </c>
      <c r="G27" s="4"/>
      <c r="H27" s="67" t="s">
        <v>2024</v>
      </c>
    </row>
    <row r="28" spans="1:8" ht="13.5" customHeight="1">
      <c r="A28" s="7">
        <v>5</v>
      </c>
      <c r="B28" s="68" t="s">
        <v>121</v>
      </c>
      <c r="C28" s="69">
        <v>929054</v>
      </c>
      <c r="D28" s="67" t="s">
        <v>76</v>
      </c>
      <c r="E28" s="67" t="s">
        <v>132</v>
      </c>
      <c r="F28" s="4">
        <v>500</v>
      </c>
      <c r="G28" s="4"/>
      <c r="H28" s="67" t="s">
        <v>267</v>
      </c>
    </row>
    <row r="29" spans="1:8" ht="27" customHeight="1">
      <c r="A29" s="7">
        <v>6</v>
      </c>
      <c r="B29" s="68" t="s">
        <v>124</v>
      </c>
      <c r="C29" s="69">
        <v>919800</v>
      </c>
      <c r="D29" s="67" t="s">
        <v>76</v>
      </c>
      <c r="E29" s="67" t="s">
        <v>125</v>
      </c>
      <c r="F29" s="4">
        <v>45</v>
      </c>
      <c r="G29" s="4"/>
      <c r="H29" s="67" t="s">
        <v>170</v>
      </c>
    </row>
    <row r="30" spans="1:8" ht="27" customHeight="1">
      <c r="A30" s="7">
        <v>7</v>
      </c>
      <c r="B30" s="68" t="s">
        <v>2025</v>
      </c>
      <c r="C30" s="69">
        <v>919911</v>
      </c>
      <c r="D30" s="67" t="s">
        <v>158</v>
      </c>
      <c r="E30" s="67" t="s">
        <v>2026</v>
      </c>
      <c r="F30" s="4">
        <v>150</v>
      </c>
      <c r="G30" s="4"/>
      <c r="H30" s="67" t="s">
        <v>2027</v>
      </c>
    </row>
    <row r="31" spans="1:8" ht="13.5" customHeight="1">
      <c r="A31" s="7">
        <v>8</v>
      </c>
      <c r="B31" s="68" t="s">
        <v>174</v>
      </c>
      <c r="C31" s="69">
        <v>929059</v>
      </c>
      <c r="D31" s="67" t="s">
        <v>76</v>
      </c>
      <c r="E31" s="67" t="s">
        <v>119</v>
      </c>
      <c r="F31" s="4">
        <v>350</v>
      </c>
      <c r="G31" s="4"/>
      <c r="H31" s="67" t="s">
        <v>384</v>
      </c>
    </row>
    <row r="32" spans="1:8" ht="27" customHeight="1">
      <c r="A32" s="7">
        <v>9</v>
      </c>
      <c r="B32" s="68" t="s">
        <v>130</v>
      </c>
      <c r="C32" s="69">
        <v>929029</v>
      </c>
      <c r="D32" s="67" t="s">
        <v>76</v>
      </c>
      <c r="E32" s="67" t="s">
        <v>243</v>
      </c>
      <c r="F32" s="4">
        <v>150</v>
      </c>
      <c r="G32" s="4"/>
      <c r="H32" s="67" t="s">
        <v>2028</v>
      </c>
    </row>
    <row r="33" spans="1:8" ht="39.75" customHeight="1">
      <c r="A33" s="7">
        <v>10</v>
      </c>
      <c r="B33" s="68" t="s">
        <v>133</v>
      </c>
      <c r="C33" s="69">
        <v>916102</v>
      </c>
      <c r="D33" s="67" t="s">
        <v>76</v>
      </c>
      <c r="E33" s="67" t="s">
        <v>152</v>
      </c>
      <c r="F33" s="4">
        <v>100</v>
      </c>
      <c r="G33" s="4"/>
      <c r="H33" s="67" t="s">
        <v>2029</v>
      </c>
    </row>
    <row r="34" spans="1:8" ht="13.5" customHeight="1">
      <c r="A34" s="7">
        <v>11</v>
      </c>
      <c r="B34" s="68" t="s">
        <v>136</v>
      </c>
      <c r="C34" s="69">
        <v>929057</v>
      </c>
      <c r="D34" s="67" t="s">
        <v>76</v>
      </c>
      <c r="E34" s="67" t="s">
        <v>128</v>
      </c>
      <c r="F34" s="4">
        <v>160</v>
      </c>
      <c r="G34" s="4"/>
      <c r="H34" s="67" t="s">
        <v>2030</v>
      </c>
    </row>
    <row r="35" spans="1:8" ht="13.5" customHeight="1">
      <c r="A35" s="7">
        <v>12</v>
      </c>
      <c r="B35" s="68" t="s">
        <v>179</v>
      </c>
      <c r="C35" s="69">
        <v>916970</v>
      </c>
      <c r="D35" s="67" t="s">
        <v>158</v>
      </c>
      <c r="E35" s="67" t="s">
        <v>140</v>
      </c>
      <c r="F35" s="4">
        <v>110</v>
      </c>
      <c r="G35" s="4"/>
      <c r="H35" s="67" t="s">
        <v>441</v>
      </c>
    </row>
    <row r="36" spans="1:8" ht="13.5" customHeight="1">
      <c r="A36" s="7">
        <v>13</v>
      </c>
      <c r="B36" s="68" t="s">
        <v>139</v>
      </c>
      <c r="C36" s="69">
        <v>929062</v>
      </c>
      <c r="D36" s="67" t="s">
        <v>76</v>
      </c>
      <c r="E36" s="67" t="s">
        <v>128</v>
      </c>
      <c r="F36" s="4">
        <v>350</v>
      </c>
      <c r="G36" s="4"/>
      <c r="H36" s="67" t="s">
        <v>2031</v>
      </c>
    </row>
    <row r="37" spans="1:8" ht="13.5" customHeight="1">
      <c r="A37" s="7">
        <v>14</v>
      </c>
      <c r="B37" s="68" t="s">
        <v>142</v>
      </c>
      <c r="C37" s="69">
        <v>929061</v>
      </c>
      <c r="D37" s="67" t="s">
        <v>76</v>
      </c>
      <c r="E37" s="67" t="s">
        <v>1999</v>
      </c>
      <c r="F37" s="4">
        <v>500</v>
      </c>
      <c r="G37" s="4"/>
      <c r="H37" s="67" t="s">
        <v>2032</v>
      </c>
    </row>
    <row r="38" spans="1:8" ht="13.5">
      <c r="A38" s="7">
        <v>15</v>
      </c>
      <c r="B38" s="68" t="s">
        <v>145</v>
      </c>
      <c r="C38" s="69">
        <v>911001</v>
      </c>
      <c r="D38" s="67" t="s">
        <v>76</v>
      </c>
      <c r="E38" s="67" t="s">
        <v>143</v>
      </c>
      <c r="F38" s="4">
        <v>1100</v>
      </c>
      <c r="G38" s="4"/>
      <c r="H38" s="67" t="s">
        <v>2033</v>
      </c>
    </row>
    <row r="39" spans="1:8" ht="13.5">
      <c r="A39" s="7">
        <v>16</v>
      </c>
      <c r="B39" s="68" t="s">
        <v>148</v>
      </c>
      <c r="C39" s="69">
        <v>919204</v>
      </c>
      <c r="D39" s="67" t="s">
        <v>76</v>
      </c>
      <c r="E39" s="67" t="s">
        <v>149</v>
      </c>
      <c r="F39" s="4">
        <v>250</v>
      </c>
      <c r="G39" s="4"/>
      <c r="H39" s="67" t="s">
        <v>2034</v>
      </c>
    </row>
    <row r="40" spans="1:8" ht="13.5">
      <c r="A40" s="7">
        <v>17</v>
      </c>
      <c r="B40" s="68" t="s">
        <v>2010</v>
      </c>
      <c r="C40" s="69">
        <v>916101</v>
      </c>
      <c r="D40" s="67" t="s">
        <v>76</v>
      </c>
      <c r="E40" s="67" t="s">
        <v>2011</v>
      </c>
      <c r="F40" s="4">
        <v>150</v>
      </c>
      <c r="G40" s="4"/>
      <c r="H40" s="67" t="s">
        <v>2035</v>
      </c>
    </row>
    <row r="41" spans="1:8" ht="13.5">
      <c r="A41" s="7">
        <v>18</v>
      </c>
      <c r="B41" s="68" t="s">
        <v>2036</v>
      </c>
      <c r="C41" s="69">
        <v>916901</v>
      </c>
      <c r="D41" s="67" t="s">
        <v>187</v>
      </c>
      <c r="E41" s="67" t="s">
        <v>240</v>
      </c>
      <c r="F41" s="4">
        <v>18</v>
      </c>
      <c r="G41" s="4"/>
      <c r="H41" s="67" t="s">
        <v>2037</v>
      </c>
    </row>
    <row r="42" spans="1:8" ht="13.5">
      <c r="A42" s="7">
        <v>19</v>
      </c>
      <c r="B42" s="68" t="s">
        <v>154</v>
      </c>
      <c r="C42" s="69">
        <v>919101</v>
      </c>
      <c r="D42" s="67" t="s">
        <v>76</v>
      </c>
      <c r="E42" s="67" t="s">
        <v>282</v>
      </c>
      <c r="F42" s="4">
        <v>5</v>
      </c>
      <c r="G42" s="4"/>
      <c r="H42" s="67" t="s">
        <v>141</v>
      </c>
    </row>
    <row r="43" spans="1:8" ht="13.5">
      <c r="A43" s="7">
        <v>20</v>
      </c>
      <c r="B43" s="68" t="s">
        <v>190</v>
      </c>
      <c r="C43" s="69">
        <v>929481</v>
      </c>
      <c r="D43" s="67" t="s">
        <v>76</v>
      </c>
      <c r="E43" s="67" t="s">
        <v>243</v>
      </c>
      <c r="F43" s="4">
        <v>60</v>
      </c>
      <c r="G43" s="4"/>
      <c r="H43" s="67" t="s">
        <v>1978</v>
      </c>
    </row>
    <row r="44" spans="1:8" ht="13.5">
      <c r="A44" s="7">
        <v>21</v>
      </c>
      <c r="B44" s="68" t="s">
        <v>157</v>
      </c>
      <c r="C44" s="69">
        <v>984911</v>
      </c>
      <c r="D44" s="67" t="s">
        <v>158</v>
      </c>
      <c r="E44" s="67" t="s">
        <v>159</v>
      </c>
      <c r="F44" s="4">
        <v>4000</v>
      </c>
      <c r="G44" s="4"/>
      <c r="H44" s="67" t="s">
        <v>267</v>
      </c>
    </row>
    <row r="45" spans="1:8" ht="13.5">
      <c r="A45" s="7">
        <v>22</v>
      </c>
      <c r="B45" s="68" t="s">
        <v>2013</v>
      </c>
      <c r="C45" s="69">
        <v>916340</v>
      </c>
      <c r="D45" s="67" t="s">
        <v>2014</v>
      </c>
      <c r="E45" s="67" t="s">
        <v>146</v>
      </c>
      <c r="F45" s="4">
        <v>250</v>
      </c>
      <c r="G45" s="4"/>
      <c r="H45" s="67" t="s">
        <v>384</v>
      </c>
    </row>
    <row r="46" spans="1:8" ht="13.5">
      <c r="A46" s="7">
        <v>23</v>
      </c>
      <c r="B46" s="68" t="s">
        <v>196</v>
      </c>
      <c r="C46" s="69">
        <v>914900</v>
      </c>
      <c r="D46" s="67" t="s">
        <v>76</v>
      </c>
      <c r="E46" s="67" t="s">
        <v>240</v>
      </c>
      <c r="F46" s="4">
        <v>25</v>
      </c>
      <c r="G46" s="4"/>
      <c r="H46" s="67" t="s">
        <v>2038</v>
      </c>
    </row>
    <row r="47" spans="1:8" ht="13.5">
      <c r="A47" s="7">
        <v>24</v>
      </c>
      <c r="B47" s="68" t="s">
        <v>2016</v>
      </c>
      <c r="C47" s="69">
        <v>929058</v>
      </c>
      <c r="D47" s="67" t="s">
        <v>76</v>
      </c>
      <c r="E47" s="67" t="s">
        <v>2017</v>
      </c>
      <c r="F47" s="4">
        <v>240</v>
      </c>
      <c r="G47" s="4"/>
      <c r="H47" s="67" t="s">
        <v>2039</v>
      </c>
    </row>
    <row r="48" spans="1:8" ht="39.75">
      <c r="A48" s="7">
        <v>25</v>
      </c>
      <c r="B48" s="68" t="s">
        <v>2040</v>
      </c>
      <c r="C48" s="69">
        <v>916102</v>
      </c>
      <c r="D48" s="67" t="s">
        <v>76</v>
      </c>
      <c r="E48" s="67" t="s">
        <v>265</v>
      </c>
      <c r="F48" s="4">
        <v>90</v>
      </c>
      <c r="G48" s="4"/>
      <c r="H48" s="67" t="s">
        <v>2041</v>
      </c>
    </row>
    <row r="49" spans="1:8" ht="13.5" customHeight="1">
      <c r="A49" s="7"/>
      <c r="B49" s="73" t="s">
        <v>37</v>
      </c>
      <c r="C49" s="73"/>
      <c r="D49" s="73"/>
      <c r="E49" s="73"/>
      <c r="F49" s="73"/>
      <c r="G49" s="73"/>
      <c r="H49" s="74" t="s">
        <v>2042</v>
      </c>
    </row>
    <row r="50" spans="1:8" ht="13.5" customHeight="1">
      <c r="A50" s="7"/>
      <c r="B50" s="8" t="s">
        <v>87</v>
      </c>
      <c r="C50" s="8"/>
      <c r="D50" s="8"/>
      <c r="E50" s="8"/>
      <c r="F50" s="8"/>
      <c r="G50" s="8"/>
      <c r="H50" s="67"/>
    </row>
    <row r="51" spans="1:8" ht="13.5">
      <c r="A51" s="7">
        <v>1</v>
      </c>
      <c r="B51" s="68" t="s">
        <v>2020</v>
      </c>
      <c r="C51" s="69">
        <v>916340</v>
      </c>
      <c r="D51" s="67" t="s">
        <v>158</v>
      </c>
      <c r="E51" s="67" t="s">
        <v>163</v>
      </c>
      <c r="F51" s="4">
        <v>81</v>
      </c>
      <c r="G51" s="4"/>
      <c r="H51" s="67" t="s">
        <v>117</v>
      </c>
    </row>
    <row r="52" spans="1:8" ht="39.75">
      <c r="A52" s="7">
        <v>2</v>
      </c>
      <c r="B52" s="68" t="s">
        <v>133</v>
      </c>
      <c r="C52" s="69">
        <v>916102</v>
      </c>
      <c r="D52" s="67" t="s">
        <v>76</v>
      </c>
      <c r="E52" s="67" t="s">
        <v>152</v>
      </c>
      <c r="F52" s="4">
        <v>2</v>
      </c>
      <c r="G52" s="4"/>
      <c r="H52" s="67" t="s">
        <v>280</v>
      </c>
    </row>
    <row r="53" spans="1:8" ht="13.5">
      <c r="A53" s="7">
        <v>3</v>
      </c>
      <c r="B53" s="68" t="s">
        <v>151</v>
      </c>
      <c r="C53" s="69">
        <v>916101</v>
      </c>
      <c r="D53" s="67" t="s">
        <v>76</v>
      </c>
      <c r="E53" s="67" t="s">
        <v>2011</v>
      </c>
      <c r="F53" s="4">
        <v>1</v>
      </c>
      <c r="G53" s="4"/>
      <c r="H53" s="67" t="s">
        <v>2011</v>
      </c>
    </row>
    <row r="54" spans="1:8" ht="13.5">
      <c r="A54" s="7">
        <v>4</v>
      </c>
      <c r="B54" s="68" t="s">
        <v>157</v>
      </c>
      <c r="C54" s="69">
        <v>984911</v>
      </c>
      <c r="D54" s="67" t="s">
        <v>158</v>
      </c>
      <c r="E54" s="67" t="s">
        <v>159</v>
      </c>
      <c r="F54" s="4">
        <v>30</v>
      </c>
      <c r="G54" s="4"/>
      <c r="H54" s="67" t="s">
        <v>214</v>
      </c>
    </row>
    <row r="55" spans="1:8" ht="13.5">
      <c r="A55" s="7">
        <v>5</v>
      </c>
      <c r="B55" s="68" t="s">
        <v>196</v>
      </c>
      <c r="C55" s="69">
        <v>914900</v>
      </c>
      <c r="D55" s="67" t="s">
        <v>76</v>
      </c>
      <c r="E55" s="67" t="s">
        <v>240</v>
      </c>
      <c r="F55" s="4">
        <v>1</v>
      </c>
      <c r="G55" s="4"/>
      <c r="H55" s="67" t="s">
        <v>240</v>
      </c>
    </row>
    <row r="56" spans="1:8" ht="13.5">
      <c r="A56" s="7">
        <v>6</v>
      </c>
      <c r="B56" s="68" t="s">
        <v>2016</v>
      </c>
      <c r="C56" s="69">
        <v>929058</v>
      </c>
      <c r="D56" s="67" t="s">
        <v>76</v>
      </c>
      <c r="E56" s="67" t="s">
        <v>2017</v>
      </c>
      <c r="F56" s="4">
        <v>2</v>
      </c>
      <c r="G56" s="4"/>
      <c r="H56" s="67" t="s">
        <v>419</v>
      </c>
    </row>
    <row r="57" spans="1:8" ht="13.5" customHeight="1">
      <c r="A57" s="7"/>
      <c r="B57" s="2" t="s">
        <v>37</v>
      </c>
      <c r="C57" s="2"/>
      <c r="D57" s="2"/>
      <c r="E57" s="2"/>
      <c r="F57" s="2"/>
      <c r="G57" s="2"/>
      <c r="H57" s="74" t="s">
        <v>2043</v>
      </c>
    </row>
    <row r="58" spans="1:8" ht="13.5">
      <c r="A58" s="80"/>
      <c r="B58" s="80"/>
      <c r="C58" s="80"/>
      <c r="D58" s="80"/>
      <c r="E58" s="80"/>
      <c r="F58" s="80"/>
      <c r="G58" s="94" t="s">
        <v>59</v>
      </c>
      <c r="H58" s="74" t="s">
        <v>2044</v>
      </c>
    </row>
  </sheetData>
  <sheetProtection selectLockedCells="1" selectUnlockedCells="1"/>
  <mergeCells count="59">
    <mergeCell ref="B1:B2"/>
    <mergeCell ref="F1:G2"/>
    <mergeCell ref="H1:H2"/>
    <mergeCell ref="F3:G3"/>
    <mergeCell ref="B4:H4"/>
    <mergeCell ref="B5:H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B22:G22"/>
    <mergeCell ref="B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B49:G49"/>
    <mergeCell ref="B50:G50"/>
    <mergeCell ref="F51:G51"/>
    <mergeCell ref="F52:G52"/>
    <mergeCell ref="F53:G53"/>
    <mergeCell ref="F54:G54"/>
    <mergeCell ref="F55:G55"/>
    <mergeCell ref="F56:G56"/>
    <mergeCell ref="B57:G57"/>
    <mergeCell ref="A58:F5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H27"/>
  <sheetViews>
    <sheetView workbookViewId="0" topLeftCell="A1">
      <selection activeCell="L10" sqref="L10"/>
    </sheetView>
  </sheetViews>
  <sheetFormatPr defaultColWidth="9.140625" defaultRowHeight="12.75"/>
  <cols>
    <col min="2" max="2" width="15.28125" style="0" customWidth="1"/>
    <col min="8" max="8" width="16.140625" style="0" customWidth="1"/>
  </cols>
  <sheetData>
    <row r="1" spans="1:8" ht="78.75" customHeight="1">
      <c r="A1" s="24" t="s">
        <v>0</v>
      </c>
      <c r="B1" s="216" t="s">
        <v>61</v>
      </c>
      <c r="C1" s="216" t="s">
        <v>62</v>
      </c>
      <c r="D1" s="66" t="s">
        <v>63</v>
      </c>
      <c r="E1" s="216" t="s">
        <v>64</v>
      </c>
      <c r="F1" s="24" t="s">
        <v>65</v>
      </c>
      <c r="G1" s="24"/>
      <c r="H1" s="216" t="s">
        <v>66</v>
      </c>
    </row>
    <row r="2" spans="1:8" ht="26.25" customHeight="1">
      <c r="A2" s="14" t="s">
        <v>7</v>
      </c>
      <c r="B2" s="94" t="s">
        <v>67</v>
      </c>
      <c r="C2" s="94" t="s">
        <v>68</v>
      </c>
      <c r="D2" s="77" t="s">
        <v>69</v>
      </c>
      <c r="E2" s="94" t="s">
        <v>70</v>
      </c>
      <c r="F2" s="14" t="s">
        <v>71</v>
      </c>
      <c r="G2" s="14"/>
      <c r="H2" s="94" t="s">
        <v>10</v>
      </c>
    </row>
    <row r="3" spans="1:8" ht="13.5" customHeight="1">
      <c r="A3" s="21"/>
      <c r="B3" s="68" t="s">
        <v>72</v>
      </c>
      <c r="C3" s="86"/>
      <c r="D3" s="86"/>
      <c r="E3" s="68" t="s">
        <v>73</v>
      </c>
      <c r="F3" s="21"/>
      <c r="G3" s="21"/>
      <c r="H3" s="86"/>
    </row>
    <row r="4" spans="1:8" ht="13.5" customHeight="1">
      <c r="A4" s="18">
        <v>1</v>
      </c>
      <c r="B4" s="74">
        <v>2</v>
      </c>
      <c r="C4" s="74">
        <v>3</v>
      </c>
      <c r="D4" s="74">
        <v>4</v>
      </c>
      <c r="E4" s="74">
        <v>5</v>
      </c>
      <c r="F4" s="8">
        <v>6</v>
      </c>
      <c r="G4" s="8"/>
      <c r="H4" s="74">
        <v>7</v>
      </c>
    </row>
    <row r="5" spans="1:8" ht="13.5" customHeight="1">
      <c r="A5" s="4" t="s">
        <v>2045</v>
      </c>
      <c r="B5" s="4"/>
      <c r="C5" s="4"/>
      <c r="D5" s="4"/>
      <c r="E5" s="4"/>
      <c r="F5" s="4"/>
      <c r="G5" s="4"/>
      <c r="H5" s="4"/>
    </row>
    <row r="6" spans="1:8" ht="13.5" customHeight="1">
      <c r="A6" s="8" t="s">
        <v>12</v>
      </c>
      <c r="B6" s="8"/>
      <c r="C6" s="8"/>
      <c r="D6" s="8"/>
      <c r="E6" s="8"/>
      <c r="F6" s="8"/>
      <c r="G6" s="8"/>
      <c r="H6" s="8"/>
    </row>
    <row r="7" spans="1:8" ht="13.5" customHeight="1">
      <c r="A7" s="7">
        <v>1</v>
      </c>
      <c r="B7" s="68" t="s">
        <v>101</v>
      </c>
      <c r="C7" s="69">
        <v>921168</v>
      </c>
      <c r="D7" s="67" t="s">
        <v>76</v>
      </c>
      <c r="E7" s="67" t="s">
        <v>282</v>
      </c>
      <c r="F7" s="4">
        <v>12</v>
      </c>
      <c r="G7" s="4"/>
      <c r="H7" s="67" t="s">
        <v>2046</v>
      </c>
    </row>
    <row r="8" spans="1:8" ht="13.5" customHeight="1">
      <c r="A8" s="7">
        <v>2</v>
      </c>
      <c r="B8" s="68" t="s">
        <v>103</v>
      </c>
      <c r="C8" s="69">
        <v>921161</v>
      </c>
      <c r="D8" s="67" t="s">
        <v>76</v>
      </c>
      <c r="E8" s="67" t="s">
        <v>2047</v>
      </c>
      <c r="F8" s="4">
        <v>55</v>
      </c>
      <c r="G8" s="4"/>
      <c r="H8" s="67" t="s">
        <v>2048</v>
      </c>
    </row>
    <row r="9" spans="1:8" ht="27" customHeight="1">
      <c r="A9" s="7">
        <v>3</v>
      </c>
      <c r="B9" s="68" t="s">
        <v>2049</v>
      </c>
      <c r="C9" s="69">
        <v>924340</v>
      </c>
      <c r="D9" s="67" t="s">
        <v>76</v>
      </c>
      <c r="E9" s="67" t="s">
        <v>97</v>
      </c>
      <c r="F9" s="4">
        <v>30</v>
      </c>
      <c r="G9" s="4"/>
      <c r="H9" s="67" t="s">
        <v>2050</v>
      </c>
    </row>
    <row r="10" spans="1:8" ht="13.5" customHeight="1">
      <c r="A10" s="7">
        <v>4</v>
      </c>
      <c r="B10" s="68" t="s">
        <v>2051</v>
      </c>
      <c r="C10" s="69">
        <v>924330</v>
      </c>
      <c r="D10" s="67" t="s">
        <v>76</v>
      </c>
      <c r="E10" s="67" t="s">
        <v>2052</v>
      </c>
      <c r="F10" s="4">
        <v>25</v>
      </c>
      <c r="G10" s="4"/>
      <c r="H10" s="67" t="s">
        <v>2053</v>
      </c>
    </row>
    <row r="11" spans="1:8" ht="13.5" customHeight="1">
      <c r="A11" s="7">
        <v>5</v>
      </c>
      <c r="B11" s="68" t="s">
        <v>224</v>
      </c>
      <c r="C11" s="69">
        <v>921058</v>
      </c>
      <c r="D11" s="67" t="s">
        <v>76</v>
      </c>
      <c r="E11" s="67" t="s">
        <v>2054</v>
      </c>
      <c r="F11" s="4">
        <v>20</v>
      </c>
      <c r="G11" s="4"/>
      <c r="H11" s="67" t="s">
        <v>2055</v>
      </c>
    </row>
    <row r="12" spans="1:8" ht="15.75" customHeight="1">
      <c r="A12" s="291"/>
      <c r="B12" s="292" t="s">
        <v>82</v>
      </c>
      <c r="C12" s="293"/>
      <c r="D12" s="293"/>
      <c r="E12" s="293"/>
      <c r="F12" s="294"/>
      <c r="G12" s="294"/>
      <c r="H12" s="74" t="s">
        <v>2056</v>
      </c>
    </row>
    <row r="13" spans="1:8" ht="13.5" customHeight="1">
      <c r="A13" s="7"/>
      <c r="B13" s="8" t="s">
        <v>100</v>
      </c>
      <c r="C13" s="8"/>
      <c r="D13" s="8"/>
      <c r="E13" s="8"/>
      <c r="F13" s="8"/>
      <c r="G13" s="8"/>
      <c r="H13" s="67"/>
    </row>
    <row r="14" spans="1:8" ht="13.5" customHeight="1">
      <c r="A14" s="7">
        <v>1</v>
      </c>
      <c r="B14" s="68" t="s">
        <v>101</v>
      </c>
      <c r="C14" s="69">
        <v>921168</v>
      </c>
      <c r="D14" s="67" t="s">
        <v>76</v>
      </c>
      <c r="E14" s="67" t="s">
        <v>282</v>
      </c>
      <c r="F14" s="4">
        <v>390</v>
      </c>
      <c r="G14" s="4"/>
      <c r="H14" s="67" t="s">
        <v>2057</v>
      </c>
    </row>
    <row r="15" spans="1:8" ht="13.5" customHeight="1">
      <c r="A15" s="7">
        <v>2</v>
      </c>
      <c r="B15" s="68" t="s">
        <v>103</v>
      </c>
      <c r="C15" s="69">
        <v>921161</v>
      </c>
      <c r="D15" s="67" t="s">
        <v>76</v>
      </c>
      <c r="E15" s="67" t="s">
        <v>2047</v>
      </c>
      <c r="F15" s="4">
        <v>1100</v>
      </c>
      <c r="G15" s="4"/>
      <c r="H15" s="67" t="s">
        <v>2058</v>
      </c>
    </row>
    <row r="16" spans="1:8" ht="13.5" customHeight="1">
      <c r="A16" s="7">
        <v>3</v>
      </c>
      <c r="B16" s="68" t="s">
        <v>2059</v>
      </c>
      <c r="C16" s="69">
        <v>924340</v>
      </c>
      <c r="D16" s="67" t="s">
        <v>76</v>
      </c>
      <c r="E16" s="67" t="s">
        <v>97</v>
      </c>
      <c r="F16" s="4">
        <v>500</v>
      </c>
      <c r="G16" s="4"/>
      <c r="H16" s="67" t="s">
        <v>2060</v>
      </c>
    </row>
    <row r="17" spans="1:8" ht="13.5" customHeight="1">
      <c r="A17" s="7"/>
      <c r="B17" s="68" t="s">
        <v>2051</v>
      </c>
      <c r="C17" s="69">
        <v>924330</v>
      </c>
      <c r="D17" s="67" t="s">
        <v>197</v>
      </c>
      <c r="E17" s="67" t="s">
        <v>2052</v>
      </c>
      <c r="F17" s="4">
        <v>300</v>
      </c>
      <c r="G17" s="4"/>
      <c r="H17" s="67" t="s">
        <v>2061</v>
      </c>
    </row>
    <row r="18" spans="1:8" ht="13.5" customHeight="1">
      <c r="A18" s="7">
        <v>6</v>
      </c>
      <c r="B18" s="68" t="s">
        <v>224</v>
      </c>
      <c r="C18" s="69">
        <v>921058</v>
      </c>
      <c r="D18" s="67" t="s">
        <v>76</v>
      </c>
      <c r="E18" s="67" t="s">
        <v>2054</v>
      </c>
      <c r="F18" s="4">
        <v>450</v>
      </c>
      <c r="G18" s="4"/>
      <c r="H18" s="67" t="s">
        <v>2062</v>
      </c>
    </row>
    <row r="19" spans="1:8" ht="15.75" customHeight="1">
      <c r="A19" s="291"/>
      <c r="B19" s="292" t="s">
        <v>82</v>
      </c>
      <c r="C19" s="293"/>
      <c r="D19" s="293"/>
      <c r="E19" s="67"/>
      <c r="F19" s="4"/>
      <c r="G19" s="4"/>
      <c r="H19" s="74" t="s">
        <v>2063</v>
      </c>
    </row>
    <row r="20" spans="1:8" ht="13.5" customHeight="1">
      <c r="A20" s="7"/>
      <c r="B20" s="8" t="s">
        <v>87</v>
      </c>
      <c r="C20" s="8"/>
      <c r="D20" s="8"/>
      <c r="E20" s="8"/>
      <c r="F20" s="8"/>
      <c r="G20" s="8"/>
      <c r="H20" s="67"/>
    </row>
    <row r="21" spans="1:8" ht="13.5" customHeight="1">
      <c r="A21" s="7">
        <v>1</v>
      </c>
      <c r="B21" s="68" t="s">
        <v>101</v>
      </c>
      <c r="C21" s="69">
        <v>921168</v>
      </c>
      <c r="D21" s="67" t="s">
        <v>76</v>
      </c>
      <c r="E21" s="67" t="s">
        <v>282</v>
      </c>
      <c r="F21" s="4">
        <v>5</v>
      </c>
      <c r="G21" s="4"/>
      <c r="H21" s="67" t="s">
        <v>141</v>
      </c>
    </row>
    <row r="22" spans="1:8" ht="13.5" customHeight="1">
      <c r="A22" s="7">
        <v>2</v>
      </c>
      <c r="B22" s="68" t="s">
        <v>103</v>
      </c>
      <c r="C22" s="69">
        <v>921161</v>
      </c>
      <c r="D22" s="67" t="s">
        <v>76</v>
      </c>
      <c r="E22" s="67" t="s">
        <v>2047</v>
      </c>
      <c r="F22" s="4">
        <v>10</v>
      </c>
      <c r="G22" s="4"/>
      <c r="H22" s="67" t="s">
        <v>2064</v>
      </c>
    </row>
    <row r="23" spans="1:8" ht="13.5" customHeight="1">
      <c r="A23" s="7">
        <v>3</v>
      </c>
      <c r="B23" s="68" t="s">
        <v>2059</v>
      </c>
      <c r="C23" s="69">
        <v>924340</v>
      </c>
      <c r="D23" s="67" t="s">
        <v>76</v>
      </c>
      <c r="E23" s="67" t="s">
        <v>97</v>
      </c>
      <c r="F23" s="4">
        <v>5</v>
      </c>
      <c r="G23" s="4"/>
      <c r="H23" s="67" t="s">
        <v>2065</v>
      </c>
    </row>
    <row r="24" spans="1:8" ht="13.5" customHeight="1">
      <c r="A24" s="7">
        <v>4</v>
      </c>
      <c r="B24" s="68" t="s">
        <v>2051</v>
      </c>
      <c r="C24" s="69">
        <v>924330</v>
      </c>
      <c r="D24" s="67" t="s">
        <v>197</v>
      </c>
      <c r="E24" s="67" t="s">
        <v>2052</v>
      </c>
      <c r="F24" s="4">
        <v>5</v>
      </c>
      <c r="G24" s="4"/>
      <c r="H24" s="67" t="s">
        <v>1989</v>
      </c>
    </row>
    <row r="25" spans="1:8" ht="13.5" customHeight="1">
      <c r="A25" s="7">
        <v>5</v>
      </c>
      <c r="B25" s="68" t="s">
        <v>224</v>
      </c>
      <c r="C25" s="69">
        <v>921058</v>
      </c>
      <c r="D25" s="67" t="s">
        <v>76</v>
      </c>
      <c r="E25" s="67" t="s">
        <v>2054</v>
      </c>
      <c r="F25" s="4">
        <v>10</v>
      </c>
      <c r="G25" s="4"/>
      <c r="H25" s="67" t="s">
        <v>2066</v>
      </c>
    </row>
    <row r="26" spans="1:8" ht="15.75" customHeight="1">
      <c r="A26" s="291"/>
      <c r="B26" s="292" t="s">
        <v>82</v>
      </c>
      <c r="C26" s="293"/>
      <c r="D26" s="293"/>
      <c r="E26" s="293"/>
      <c r="F26" s="294"/>
      <c r="G26" s="294"/>
      <c r="H26" s="74" t="s">
        <v>2067</v>
      </c>
    </row>
    <row r="27" spans="1:8" ht="13.5" customHeight="1">
      <c r="A27" s="80"/>
      <c r="B27" s="80"/>
      <c r="C27" s="80"/>
      <c r="D27" s="80"/>
      <c r="E27" s="80"/>
      <c r="F27" s="80"/>
      <c r="G27" s="94" t="s">
        <v>59</v>
      </c>
      <c r="H27" s="87" t="s">
        <v>2068</v>
      </c>
    </row>
  </sheetData>
  <sheetProtection selectLockedCells="1" selectUnlockedCells="1"/>
  <mergeCells count="27">
    <mergeCell ref="F1:G1"/>
    <mergeCell ref="F2:G2"/>
    <mergeCell ref="F3:G3"/>
    <mergeCell ref="F4:G4"/>
    <mergeCell ref="A5:H5"/>
    <mergeCell ref="A6:H6"/>
    <mergeCell ref="F7:G7"/>
    <mergeCell ref="F8:G8"/>
    <mergeCell ref="F9:G9"/>
    <mergeCell ref="F10:G10"/>
    <mergeCell ref="F11:G11"/>
    <mergeCell ref="F12:G12"/>
    <mergeCell ref="B13:G13"/>
    <mergeCell ref="F14:G14"/>
    <mergeCell ref="F15:G15"/>
    <mergeCell ref="F16:G16"/>
    <mergeCell ref="F17:G17"/>
    <mergeCell ref="F18:G18"/>
    <mergeCell ref="F19:G19"/>
    <mergeCell ref="B20:G20"/>
    <mergeCell ref="F21:G21"/>
    <mergeCell ref="F22:G22"/>
    <mergeCell ref="F23:G23"/>
    <mergeCell ref="F24:G24"/>
    <mergeCell ref="F25:G25"/>
    <mergeCell ref="F26:G26"/>
    <mergeCell ref="A27:F2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1:H21"/>
  <sheetViews>
    <sheetView workbookViewId="0" topLeftCell="A10">
      <selection activeCell="C28" sqref="C28"/>
    </sheetView>
  </sheetViews>
  <sheetFormatPr defaultColWidth="9.140625" defaultRowHeight="12.75"/>
  <cols>
    <col min="2" max="2" width="16.28125" style="0" customWidth="1"/>
    <col min="8" max="8" width="17.140625" style="0" customWidth="1"/>
  </cols>
  <sheetData>
    <row r="1" spans="1:8" ht="78.75" customHeight="1">
      <c r="A1" s="46" t="s">
        <v>0</v>
      </c>
      <c r="B1" s="82" t="s">
        <v>61</v>
      </c>
      <c r="C1" s="82" t="s">
        <v>62</v>
      </c>
      <c r="D1" s="288" t="s">
        <v>217</v>
      </c>
      <c r="E1" s="82" t="s">
        <v>64</v>
      </c>
      <c r="F1" s="46" t="s">
        <v>65</v>
      </c>
      <c r="G1" s="46"/>
      <c r="H1" s="82" t="s">
        <v>66</v>
      </c>
    </row>
    <row r="2" spans="1:8" ht="26.25" customHeight="1">
      <c r="A2" s="49" t="s">
        <v>7</v>
      </c>
      <c r="B2" s="83" t="s">
        <v>67</v>
      </c>
      <c r="C2" s="83" t="s">
        <v>218</v>
      </c>
      <c r="D2" s="289" t="s">
        <v>69</v>
      </c>
      <c r="E2" s="83" t="s">
        <v>70</v>
      </c>
      <c r="F2" s="49" t="s">
        <v>71</v>
      </c>
      <c r="G2" s="49"/>
      <c r="H2" s="83" t="s">
        <v>10</v>
      </c>
    </row>
    <row r="3" spans="1:8" ht="13.5" customHeight="1">
      <c r="A3" s="21"/>
      <c r="B3" s="84" t="s">
        <v>219</v>
      </c>
      <c r="C3" s="86"/>
      <c r="D3" s="86"/>
      <c r="E3" s="84" t="s">
        <v>10</v>
      </c>
      <c r="F3" s="21"/>
      <c r="G3" s="21"/>
      <c r="H3" s="86"/>
    </row>
    <row r="4" spans="1:8" ht="13.5" customHeight="1">
      <c r="A4" s="27">
        <v>1</v>
      </c>
      <c r="B4" s="87">
        <v>2</v>
      </c>
      <c r="C4" s="87">
        <v>3</v>
      </c>
      <c r="D4" s="87">
        <v>4</v>
      </c>
      <c r="E4" s="87">
        <v>5</v>
      </c>
      <c r="F4" s="26">
        <v>6</v>
      </c>
      <c r="G4" s="26"/>
      <c r="H4" s="87">
        <v>7</v>
      </c>
    </row>
    <row r="5" spans="1:8" ht="13.5" customHeight="1">
      <c r="A5" s="7"/>
      <c r="B5" s="4" t="s">
        <v>2069</v>
      </c>
      <c r="C5" s="4"/>
      <c r="D5" s="4"/>
      <c r="E5" s="4"/>
      <c r="F5" s="4"/>
      <c r="G5" s="4"/>
      <c r="H5" s="4"/>
    </row>
    <row r="6" spans="1:8" ht="13.5" customHeight="1">
      <c r="A6" s="7"/>
      <c r="B6" s="8" t="s">
        <v>12</v>
      </c>
      <c r="C6" s="8"/>
      <c r="D6" s="8"/>
      <c r="E6" s="8"/>
      <c r="F6" s="8"/>
      <c r="G6" s="8"/>
      <c r="H6" s="8"/>
    </row>
    <row r="7" spans="1:8" ht="39.75" customHeight="1">
      <c r="A7" s="7">
        <v>1</v>
      </c>
      <c r="B7" s="219" t="s">
        <v>2070</v>
      </c>
      <c r="C7" s="69">
        <v>921300</v>
      </c>
      <c r="D7" s="67" t="s">
        <v>76</v>
      </c>
      <c r="E7" s="67" t="s">
        <v>125</v>
      </c>
      <c r="F7" s="4">
        <v>9</v>
      </c>
      <c r="G7" s="4"/>
      <c r="H7" s="67" t="s">
        <v>2071</v>
      </c>
    </row>
    <row r="8" spans="1:8" ht="39.75" customHeight="1">
      <c r="A8" s="7">
        <v>2</v>
      </c>
      <c r="B8" s="219" t="s">
        <v>2072</v>
      </c>
      <c r="C8" s="69">
        <v>914011</v>
      </c>
      <c r="D8" s="67" t="s">
        <v>76</v>
      </c>
      <c r="E8" s="67" t="s">
        <v>2073</v>
      </c>
      <c r="F8" s="4">
        <v>18</v>
      </c>
      <c r="G8" s="4"/>
      <c r="H8" s="67" t="s">
        <v>2074</v>
      </c>
    </row>
    <row r="9" spans="1:8" ht="39.75" customHeight="1">
      <c r="A9" s="7">
        <v>3</v>
      </c>
      <c r="B9" s="219" t="s">
        <v>2075</v>
      </c>
      <c r="C9" s="69">
        <v>922104</v>
      </c>
      <c r="D9" s="67" t="s">
        <v>76</v>
      </c>
      <c r="E9" s="67" t="s">
        <v>214</v>
      </c>
      <c r="F9" s="4">
        <v>18</v>
      </c>
      <c r="G9" s="4"/>
      <c r="H9" s="67" t="s">
        <v>2076</v>
      </c>
    </row>
    <row r="10" spans="1:8" ht="13.5" customHeight="1">
      <c r="A10" s="7">
        <v>4</v>
      </c>
      <c r="B10" s="219" t="s">
        <v>2077</v>
      </c>
      <c r="C10" s="67" t="s">
        <v>2078</v>
      </c>
      <c r="D10" s="67" t="s">
        <v>197</v>
      </c>
      <c r="E10" s="67" t="s">
        <v>282</v>
      </c>
      <c r="F10" s="4">
        <v>5</v>
      </c>
      <c r="G10" s="4"/>
      <c r="H10" s="67" t="s">
        <v>141</v>
      </c>
    </row>
    <row r="11" spans="1:8" ht="13.5" customHeight="1">
      <c r="A11" s="7"/>
      <c r="B11" s="101" t="s">
        <v>82</v>
      </c>
      <c r="C11" s="67"/>
      <c r="D11" s="67"/>
      <c r="E11" s="67"/>
      <c r="F11" s="4"/>
      <c r="G11" s="4"/>
      <c r="H11" s="74" t="s">
        <v>2079</v>
      </c>
    </row>
    <row r="12" spans="1:8" ht="13.5" customHeight="1">
      <c r="A12" s="7"/>
      <c r="B12" s="8" t="s">
        <v>83</v>
      </c>
      <c r="C12" s="8"/>
      <c r="D12" s="8"/>
      <c r="E12" s="8"/>
      <c r="F12" s="8"/>
      <c r="G12" s="8"/>
      <c r="H12" s="228"/>
    </row>
    <row r="13" spans="1:8" ht="39.75" customHeight="1">
      <c r="A13" s="7">
        <v>1</v>
      </c>
      <c r="B13" s="68" t="s">
        <v>2070</v>
      </c>
      <c r="C13" s="69">
        <v>921300</v>
      </c>
      <c r="D13" s="67" t="s">
        <v>76</v>
      </c>
      <c r="E13" s="67" t="s">
        <v>125</v>
      </c>
      <c r="F13" s="4">
        <v>300</v>
      </c>
      <c r="G13" s="4"/>
      <c r="H13" s="67" t="s">
        <v>2080</v>
      </c>
    </row>
    <row r="14" spans="1:8" ht="39.75" customHeight="1">
      <c r="A14" s="7">
        <v>2</v>
      </c>
      <c r="B14" s="68" t="s">
        <v>2081</v>
      </c>
      <c r="C14" s="69">
        <v>914011</v>
      </c>
      <c r="D14" s="67" t="s">
        <v>76</v>
      </c>
      <c r="E14" s="67" t="s">
        <v>2073</v>
      </c>
      <c r="F14" s="4">
        <v>500</v>
      </c>
      <c r="G14" s="4"/>
      <c r="H14" s="67" t="s">
        <v>2082</v>
      </c>
    </row>
    <row r="15" spans="1:8" ht="39.75" customHeight="1">
      <c r="A15" s="7">
        <v>3</v>
      </c>
      <c r="B15" s="68" t="s">
        <v>2083</v>
      </c>
      <c r="C15" s="69">
        <v>922104</v>
      </c>
      <c r="D15" s="67" t="s">
        <v>76</v>
      </c>
      <c r="E15" s="67" t="s">
        <v>214</v>
      </c>
      <c r="F15" s="4">
        <v>600</v>
      </c>
      <c r="G15" s="4"/>
      <c r="H15" s="67" t="s">
        <v>2084</v>
      </c>
    </row>
    <row r="16" spans="1:8" ht="13.5" customHeight="1">
      <c r="A16" s="7">
        <v>4</v>
      </c>
      <c r="B16" s="219" t="s">
        <v>2077</v>
      </c>
      <c r="C16" s="67" t="s">
        <v>2078</v>
      </c>
      <c r="D16" s="67" t="s">
        <v>197</v>
      </c>
      <c r="E16" s="67" t="s">
        <v>282</v>
      </c>
      <c r="F16" s="4">
        <v>70</v>
      </c>
      <c r="G16" s="4"/>
      <c r="H16" s="67" t="s">
        <v>271</v>
      </c>
    </row>
    <row r="17" spans="1:8" ht="13.5" customHeight="1">
      <c r="A17" s="7"/>
      <c r="B17" s="101" t="s">
        <v>82</v>
      </c>
      <c r="C17" s="67"/>
      <c r="D17" s="67"/>
      <c r="E17" s="67"/>
      <c r="F17" s="4"/>
      <c r="G17" s="4"/>
      <c r="H17" s="74" t="s">
        <v>2085</v>
      </c>
    </row>
    <row r="18" spans="1:8" ht="13.5" customHeight="1">
      <c r="A18" s="7"/>
      <c r="B18" s="8" t="s">
        <v>87</v>
      </c>
      <c r="C18" s="8"/>
      <c r="D18" s="8"/>
      <c r="E18" s="8"/>
      <c r="F18" s="8"/>
      <c r="G18" s="8"/>
      <c r="H18" s="228"/>
    </row>
    <row r="19" spans="1:8" ht="39.75" customHeight="1">
      <c r="A19" s="7">
        <v>2</v>
      </c>
      <c r="B19" s="68" t="s">
        <v>2081</v>
      </c>
      <c r="C19" s="69">
        <v>914011</v>
      </c>
      <c r="D19" s="67" t="s">
        <v>76</v>
      </c>
      <c r="E19" s="67" t="s">
        <v>2073</v>
      </c>
      <c r="F19" s="4">
        <v>5</v>
      </c>
      <c r="G19" s="4"/>
      <c r="H19" s="67" t="s">
        <v>2086</v>
      </c>
    </row>
    <row r="20" spans="1:8" ht="13.5" customHeight="1">
      <c r="A20" s="7"/>
      <c r="B20" s="101" t="s">
        <v>82</v>
      </c>
      <c r="C20" s="67"/>
      <c r="D20" s="67"/>
      <c r="E20" s="67"/>
      <c r="F20" s="4"/>
      <c r="G20" s="4"/>
      <c r="H20" s="74" t="s">
        <v>2086</v>
      </c>
    </row>
    <row r="21" spans="1:8" ht="13.5" customHeight="1">
      <c r="A21" s="80"/>
      <c r="B21" s="80"/>
      <c r="C21" s="80"/>
      <c r="D21" s="80"/>
      <c r="E21" s="80"/>
      <c r="F21" s="80"/>
      <c r="G21" s="94" t="s">
        <v>59</v>
      </c>
      <c r="H21" s="74" t="s">
        <v>2087</v>
      </c>
    </row>
  </sheetData>
  <sheetProtection selectLockedCells="1" selectUnlockedCells="1"/>
  <mergeCells count="21">
    <mergeCell ref="F1:G1"/>
    <mergeCell ref="F2:G2"/>
    <mergeCell ref="F3:G3"/>
    <mergeCell ref="F4:G4"/>
    <mergeCell ref="B5:H5"/>
    <mergeCell ref="B6:H6"/>
    <mergeCell ref="F7:G7"/>
    <mergeCell ref="F8:G8"/>
    <mergeCell ref="F9:G9"/>
    <mergeCell ref="F10:G10"/>
    <mergeCell ref="F11:G11"/>
    <mergeCell ref="B12:G12"/>
    <mergeCell ref="F13:G13"/>
    <mergeCell ref="F14:G14"/>
    <mergeCell ref="F15:G15"/>
    <mergeCell ref="F16:G16"/>
    <mergeCell ref="F17:G17"/>
    <mergeCell ref="B18:G18"/>
    <mergeCell ref="F19:G19"/>
    <mergeCell ref="F20:G20"/>
    <mergeCell ref="A21:F2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9.140625" defaultRowHeight="12.75"/>
  <cols>
    <col min="2" max="2" width="14.28125" style="0" customWidth="1"/>
    <col min="8" max="8" width="15.421875" style="0" customWidth="1"/>
  </cols>
  <sheetData>
    <row r="1" spans="1:8" ht="50.2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13.5" customHeight="1">
      <c r="A4" s="7">
        <v>1</v>
      </c>
      <c r="B4" s="2" t="s">
        <v>287</v>
      </c>
      <c r="C4" s="2"/>
      <c r="D4" s="2"/>
      <c r="E4" s="2"/>
      <c r="F4" s="2"/>
      <c r="G4" s="2"/>
      <c r="H4" s="2"/>
    </row>
    <row r="5" spans="1:8" ht="13.5" customHeight="1">
      <c r="A5" s="7">
        <v>1</v>
      </c>
      <c r="B5" s="8" t="s">
        <v>12</v>
      </c>
      <c r="C5" s="8"/>
      <c r="D5" s="8"/>
      <c r="E5" s="8"/>
      <c r="F5" s="8"/>
      <c r="G5" s="8"/>
      <c r="H5" s="67"/>
    </row>
    <row r="6" spans="1:8" ht="14.25" customHeight="1">
      <c r="A6" s="7">
        <v>1</v>
      </c>
      <c r="B6" s="71" t="s">
        <v>2088</v>
      </c>
      <c r="C6" s="69">
        <v>922001</v>
      </c>
      <c r="D6" s="67" t="s">
        <v>76</v>
      </c>
      <c r="E6" s="222" t="s">
        <v>2089</v>
      </c>
      <c r="F6" s="70">
        <v>4800</v>
      </c>
      <c r="G6" s="70"/>
      <c r="H6" s="222" t="s">
        <v>2090</v>
      </c>
    </row>
    <row r="7" spans="1:8" ht="14.25" customHeight="1">
      <c r="A7" s="7">
        <v>2</v>
      </c>
      <c r="B7" s="71" t="s">
        <v>2091</v>
      </c>
      <c r="C7" s="69">
        <v>922001</v>
      </c>
      <c r="D7" s="67" t="s">
        <v>197</v>
      </c>
      <c r="E7" s="222" t="s">
        <v>2092</v>
      </c>
      <c r="F7" s="70">
        <v>0</v>
      </c>
      <c r="G7" s="70"/>
      <c r="H7" s="222" t="s">
        <v>2093</v>
      </c>
    </row>
    <row r="8" spans="1:8" ht="14.25" customHeight="1">
      <c r="A8" s="7">
        <v>3</v>
      </c>
      <c r="B8" s="71" t="s">
        <v>2094</v>
      </c>
      <c r="C8" s="69">
        <v>922001</v>
      </c>
      <c r="D8" s="67" t="s">
        <v>197</v>
      </c>
      <c r="E8" s="222" t="s">
        <v>2047</v>
      </c>
      <c r="F8" s="70">
        <v>20</v>
      </c>
      <c r="G8" s="70"/>
      <c r="H8" s="222" t="s">
        <v>2095</v>
      </c>
    </row>
    <row r="9" spans="1:8" ht="14.25" customHeight="1">
      <c r="A9" s="7">
        <v>4</v>
      </c>
      <c r="B9" s="295" t="s">
        <v>294</v>
      </c>
      <c r="C9" s="69">
        <v>922001</v>
      </c>
      <c r="D9" s="67" t="s">
        <v>197</v>
      </c>
      <c r="E9" s="222" t="s">
        <v>2009</v>
      </c>
      <c r="F9" s="70">
        <v>10</v>
      </c>
      <c r="G9" s="70"/>
      <c r="H9" s="222" t="s">
        <v>117</v>
      </c>
    </row>
    <row r="10" spans="1:8" ht="14.25" customHeight="1">
      <c r="A10" s="7"/>
      <c r="B10" s="73" t="s">
        <v>37</v>
      </c>
      <c r="C10" s="73"/>
      <c r="D10" s="73"/>
      <c r="E10" s="73"/>
      <c r="F10" s="73"/>
      <c r="G10" s="73"/>
      <c r="H10" s="296" t="s">
        <v>2096</v>
      </c>
    </row>
    <row r="11" spans="1:8" ht="13.5" customHeight="1">
      <c r="A11" s="7"/>
      <c r="B11" s="8" t="s">
        <v>39</v>
      </c>
      <c r="C11" s="8"/>
      <c r="D11" s="8"/>
      <c r="E11" s="8"/>
      <c r="F11" s="8"/>
      <c r="G11" s="8"/>
      <c r="H11" s="67"/>
    </row>
    <row r="12" spans="1:8" ht="14.25" customHeight="1">
      <c r="A12" s="7">
        <v>1</v>
      </c>
      <c r="B12" s="71" t="s">
        <v>2088</v>
      </c>
      <c r="C12" s="69">
        <v>922001</v>
      </c>
      <c r="D12" s="67" t="s">
        <v>76</v>
      </c>
      <c r="E12" s="222" t="s">
        <v>2089</v>
      </c>
      <c r="F12" s="70">
        <v>7500</v>
      </c>
      <c r="G12" s="70"/>
      <c r="H12" s="222" t="s">
        <v>2097</v>
      </c>
    </row>
    <row r="13" spans="1:8" ht="14.25" customHeight="1">
      <c r="A13" s="7">
        <v>2</v>
      </c>
      <c r="B13" s="71" t="s">
        <v>2091</v>
      </c>
      <c r="C13" s="69">
        <v>922001</v>
      </c>
      <c r="D13" s="67" t="s">
        <v>197</v>
      </c>
      <c r="E13" s="222" t="s">
        <v>2092</v>
      </c>
      <c r="F13" s="70">
        <v>2100</v>
      </c>
      <c r="G13" s="70"/>
      <c r="H13" s="222" t="s">
        <v>2098</v>
      </c>
    </row>
    <row r="14" spans="1:8" ht="14.25" customHeight="1">
      <c r="A14" s="7">
        <v>3</v>
      </c>
      <c r="B14" s="71" t="s">
        <v>2094</v>
      </c>
      <c r="C14" s="69">
        <v>922001</v>
      </c>
      <c r="D14" s="67" t="s">
        <v>197</v>
      </c>
      <c r="E14" s="222" t="s">
        <v>2047</v>
      </c>
      <c r="F14" s="70">
        <v>500</v>
      </c>
      <c r="G14" s="70"/>
      <c r="H14" s="222" t="s">
        <v>2099</v>
      </c>
    </row>
    <row r="15" spans="1:8" ht="14.25" customHeight="1">
      <c r="A15" s="7">
        <v>4</v>
      </c>
      <c r="B15" s="295" t="s">
        <v>294</v>
      </c>
      <c r="C15" s="69">
        <v>922001</v>
      </c>
      <c r="D15" s="67" t="s">
        <v>197</v>
      </c>
      <c r="E15" s="222" t="s">
        <v>2009</v>
      </c>
      <c r="F15" s="70">
        <v>248</v>
      </c>
      <c r="G15" s="70"/>
      <c r="H15" s="222" t="s">
        <v>2100</v>
      </c>
    </row>
    <row r="16" spans="1:8" ht="14.25" customHeight="1">
      <c r="A16" s="7"/>
      <c r="B16" s="73" t="s">
        <v>37</v>
      </c>
      <c r="C16" s="73"/>
      <c r="D16" s="73"/>
      <c r="E16" s="73"/>
      <c r="F16" s="73"/>
      <c r="G16" s="73"/>
      <c r="H16" s="296" t="s">
        <v>2101</v>
      </c>
    </row>
    <row r="17" spans="1:8" ht="13.5" customHeight="1">
      <c r="A17" s="7"/>
      <c r="B17" s="8" t="s">
        <v>87</v>
      </c>
      <c r="C17" s="8"/>
      <c r="D17" s="8"/>
      <c r="E17" s="8"/>
      <c r="F17" s="8"/>
      <c r="G17" s="8"/>
      <c r="H17" s="67"/>
    </row>
    <row r="18" spans="1:8" ht="14.25" customHeight="1">
      <c r="A18" s="7">
        <v>1</v>
      </c>
      <c r="B18" s="71" t="s">
        <v>2088</v>
      </c>
      <c r="C18" s="69">
        <v>922001</v>
      </c>
      <c r="D18" s="67" t="s">
        <v>76</v>
      </c>
      <c r="E18" s="222" t="s">
        <v>2089</v>
      </c>
      <c r="F18" s="70">
        <v>50</v>
      </c>
      <c r="G18" s="70"/>
      <c r="H18" s="222" t="s">
        <v>2102</v>
      </c>
    </row>
    <row r="19" spans="1:8" ht="14.25" customHeight="1">
      <c r="A19" s="7">
        <v>2</v>
      </c>
      <c r="B19" s="71" t="s">
        <v>2091</v>
      </c>
      <c r="C19" s="69">
        <v>922001</v>
      </c>
      <c r="D19" s="67" t="s">
        <v>197</v>
      </c>
      <c r="E19" s="222" t="s">
        <v>2092</v>
      </c>
      <c r="F19" s="70">
        <v>12</v>
      </c>
      <c r="G19" s="70"/>
      <c r="H19" s="222" t="s">
        <v>2103</v>
      </c>
    </row>
    <row r="20" spans="1:8" ht="14.25" customHeight="1">
      <c r="A20" s="7">
        <v>3</v>
      </c>
      <c r="B20" s="71" t="s">
        <v>2094</v>
      </c>
      <c r="C20" s="69">
        <v>922001</v>
      </c>
      <c r="D20" s="67" t="s">
        <v>197</v>
      </c>
      <c r="E20" s="222" t="s">
        <v>2047</v>
      </c>
      <c r="F20" s="70">
        <v>5</v>
      </c>
      <c r="G20" s="70"/>
      <c r="H20" s="222" t="s">
        <v>114</v>
      </c>
    </row>
    <row r="21" spans="1:8" ht="14.25" customHeight="1">
      <c r="A21" s="7">
        <v>4</v>
      </c>
      <c r="B21" s="295" t="s">
        <v>294</v>
      </c>
      <c r="C21" s="69">
        <v>922001</v>
      </c>
      <c r="D21" s="67" t="s">
        <v>197</v>
      </c>
      <c r="E21" s="222" t="s">
        <v>2009</v>
      </c>
      <c r="F21" s="70">
        <v>5</v>
      </c>
      <c r="G21" s="70"/>
      <c r="H21" s="222" t="s">
        <v>2104</v>
      </c>
    </row>
    <row r="22" spans="1:8" ht="14.25" customHeight="1">
      <c r="A22" s="7"/>
      <c r="B22" s="2" t="s">
        <v>59</v>
      </c>
      <c r="C22" s="2"/>
      <c r="D22" s="2"/>
      <c r="E22" s="2"/>
      <c r="F22" s="2"/>
      <c r="G22" s="2"/>
      <c r="H22" s="296" t="s">
        <v>2105</v>
      </c>
    </row>
    <row r="23" spans="1:8" ht="14.25" customHeight="1">
      <c r="A23" s="80"/>
      <c r="B23" s="80"/>
      <c r="C23" s="80"/>
      <c r="D23" s="80"/>
      <c r="E23" s="80"/>
      <c r="F23" s="80"/>
      <c r="G23" s="81" t="s">
        <v>59</v>
      </c>
      <c r="H23" s="296" t="s">
        <v>2106</v>
      </c>
    </row>
  </sheetData>
  <sheetProtection selectLockedCells="1" selectUnlockedCells="1"/>
  <mergeCells count="24">
    <mergeCell ref="B1:B2"/>
    <mergeCell ref="F1:G2"/>
    <mergeCell ref="H1:H2"/>
    <mergeCell ref="F3:G3"/>
    <mergeCell ref="B4:H4"/>
    <mergeCell ref="B5:G5"/>
    <mergeCell ref="F6:G6"/>
    <mergeCell ref="F7:G7"/>
    <mergeCell ref="F8:G8"/>
    <mergeCell ref="F9:G9"/>
    <mergeCell ref="B10:G10"/>
    <mergeCell ref="B11:G11"/>
    <mergeCell ref="F12:G12"/>
    <mergeCell ref="F13:G13"/>
    <mergeCell ref="F14:G14"/>
    <mergeCell ref="F15:G15"/>
    <mergeCell ref="B16:G16"/>
    <mergeCell ref="B17:G17"/>
    <mergeCell ref="F18:G18"/>
    <mergeCell ref="F19:G19"/>
    <mergeCell ref="F20:G20"/>
    <mergeCell ref="F21:G21"/>
    <mergeCell ref="B22:G22"/>
    <mergeCell ref="A23:F2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K66"/>
  <sheetViews>
    <sheetView workbookViewId="0" topLeftCell="A55">
      <selection activeCell="P62" sqref="P62"/>
    </sheetView>
  </sheetViews>
  <sheetFormatPr defaultColWidth="9.140625" defaultRowHeight="12.75"/>
  <cols>
    <col min="1" max="1" width="5.140625" style="0" customWidth="1"/>
    <col min="2" max="2" width="16.57421875" style="0" customWidth="1"/>
    <col min="5" max="5" width="0" style="0" hidden="1" customWidth="1"/>
    <col min="6" max="6" width="8.421875" style="0" customWidth="1"/>
    <col min="7" max="7" width="0" style="0" hidden="1" customWidth="1"/>
    <col min="9" max="9" width="17.7109375" style="0" customWidth="1"/>
    <col min="10" max="10" width="0.13671875" style="0" customWidth="1"/>
    <col min="11" max="11" width="0" style="0" hidden="1" customWidth="1"/>
  </cols>
  <sheetData>
    <row r="1" spans="1:11" ht="51.75" customHeight="1">
      <c r="A1" s="1" t="s">
        <v>0</v>
      </c>
      <c r="B1" s="2" t="s">
        <v>1</v>
      </c>
      <c r="C1" s="3" t="s">
        <v>2</v>
      </c>
      <c r="D1" s="3" t="s">
        <v>3</v>
      </c>
      <c r="E1" s="13" t="s">
        <v>4</v>
      </c>
      <c r="F1" s="13"/>
      <c r="G1" s="4" t="s">
        <v>5</v>
      </c>
      <c r="H1" s="4"/>
      <c r="I1" s="33" t="s">
        <v>6</v>
      </c>
      <c r="J1" s="33"/>
      <c r="K1" s="37"/>
    </row>
    <row r="2" spans="1:11" ht="13.5" customHeight="1">
      <c r="A2" s="5" t="s">
        <v>7</v>
      </c>
      <c r="B2" s="2"/>
      <c r="C2" s="6" t="s">
        <v>8</v>
      </c>
      <c r="D2" s="6" t="s">
        <v>9</v>
      </c>
      <c r="E2" s="7" t="s">
        <v>10</v>
      </c>
      <c r="F2" s="7"/>
      <c r="G2" s="4"/>
      <c r="H2" s="4"/>
      <c r="I2" s="33"/>
      <c r="J2" s="33"/>
      <c r="K2" s="37"/>
    </row>
    <row r="3" spans="1:11" ht="13.5" customHeight="1">
      <c r="A3" s="6">
        <v>1</v>
      </c>
      <c r="B3" s="6">
        <v>2</v>
      </c>
      <c r="C3" s="6">
        <v>3</v>
      </c>
      <c r="D3" s="6">
        <v>4</v>
      </c>
      <c r="E3" s="4">
        <v>5</v>
      </c>
      <c r="F3" s="4"/>
      <c r="G3" s="4">
        <v>6</v>
      </c>
      <c r="H3" s="4"/>
      <c r="I3" s="33">
        <v>7</v>
      </c>
      <c r="J3" s="33"/>
      <c r="K3" s="38"/>
    </row>
    <row r="4" spans="1:11" ht="13.5" customHeight="1">
      <c r="A4" s="6">
        <v>1</v>
      </c>
      <c r="B4" s="39" t="s">
        <v>111</v>
      </c>
      <c r="C4" s="39"/>
      <c r="D4" s="39"/>
      <c r="E4" s="39"/>
      <c r="F4" s="39"/>
      <c r="G4" s="39"/>
      <c r="H4" s="39"/>
      <c r="I4" s="39"/>
      <c r="J4" s="39"/>
      <c r="K4" s="38"/>
    </row>
    <row r="5" spans="1:11" ht="13.5" customHeight="1">
      <c r="A5" s="6">
        <v>1</v>
      </c>
      <c r="B5" s="40" t="s">
        <v>12</v>
      </c>
      <c r="C5" s="40"/>
      <c r="D5" s="40"/>
      <c r="E5" s="40"/>
      <c r="F5" s="40"/>
      <c r="G5" s="40"/>
      <c r="H5" s="40"/>
      <c r="I5" s="40"/>
      <c r="J5" s="40"/>
      <c r="K5" s="38"/>
    </row>
    <row r="6" spans="1:11" ht="27" customHeight="1">
      <c r="A6" s="6">
        <v>1</v>
      </c>
      <c r="B6" s="5" t="s">
        <v>112</v>
      </c>
      <c r="C6" s="6">
        <v>914900</v>
      </c>
      <c r="D6" s="6" t="s">
        <v>76</v>
      </c>
      <c r="E6" s="4" t="s">
        <v>113</v>
      </c>
      <c r="F6" s="4"/>
      <c r="G6" s="4">
        <v>15</v>
      </c>
      <c r="H6" s="4"/>
      <c r="I6" s="33" t="s">
        <v>114</v>
      </c>
      <c r="J6" s="33"/>
      <c r="K6" s="38"/>
    </row>
    <row r="7" spans="1:11" ht="27" customHeight="1">
      <c r="A7" s="6">
        <v>2</v>
      </c>
      <c r="B7" s="5" t="s">
        <v>115</v>
      </c>
      <c r="C7" s="9">
        <v>929058</v>
      </c>
      <c r="D7" s="6" t="s">
        <v>76</v>
      </c>
      <c r="E7" s="4" t="s">
        <v>116</v>
      </c>
      <c r="F7" s="4"/>
      <c r="G7" s="4">
        <v>18</v>
      </c>
      <c r="H7" s="4"/>
      <c r="I7" s="33" t="s">
        <v>117</v>
      </c>
      <c r="J7" s="33"/>
      <c r="K7" s="38"/>
    </row>
    <row r="8" spans="1:11" ht="27" customHeight="1">
      <c r="A8" s="6">
        <v>3</v>
      </c>
      <c r="B8" s="5" t="s">
        <v>118</v>
      </c>
      <c r="C8" s="9">
        <v>929440</v>
      </c>
      <c r="D8" s="6" t="s">
        <v>76</v>
      </c>
      <c r="E8" s="4" t="s">
        <v>119</v>
      </c>
      <c r="F8" s="4"/>
      <c r="G8" s="4">
        <v>15</v>
      </c>
      <c r="H8" s="4"/>
      <c r="I8" s="33" t="s">
        <v>120</v>
      </c>
      <c r="J8" s="33"/>
      <c r="K8" s="38"/>
    </row>
    <row r="9" spans="1:11" ht="13.5" customHeight="1">
      <c r="A9" s="6">
        <v>4</v>
      </c>
      <c r="B9" s="5" t="s">
        <v>121</v>
      </c>
      <c r="C9" s="9">
        <v>929054</v>
      </c>
      <c r="D9" s="6" t="s">
        <v>76</v>
      </c>
      <c r="E9" s="4" t="s">
        <v>122</v>
      </c>
      <c r="F9" s="4"/>
      <c r="G9" s="4">
        <v>30</v>
      </c>
      <c r="H9" s="4"/>
      <c r="I9" s="33" t="s">
        <v>123</v>
      </c>
      <c r="J9" s="33"/>
      <c r="K9" s="38"/>
    </row>
    <row r="10" spans="1:11" ht="27" customHeight="1">
      <c r="A10" s="6">
        <v>5</v>
      </c>
      <c r="B10" s="5" t="s">
        <v>124</v>
      </c>
      <c r="C10" s="9">
        <v>919800</v>
      </c>
      <c r="D10" s="6" t="s">
        <v>76</v>
      </c>
      <c r="E10" s="4" t="s">
        <v>125</v>
      </c>
      <c r="F10" s="4"/>
      <c r="G10" s="4">
        <v>2.4</v>
      </c>
      <c r="H10" s="4"/>
      <c r="I10" s="33" t="s">
        <v>126</v>
      </c>
      <c r="J10" s="33"/>
      <c r="K10" s="38"/>
    </row>
    <row r="11" spans="1:11" ht="13.5" customHeight="1">
      <c r="A11" s="6">
        <v>6</v>
      </c>
      <c r="B11" s="5" t="s">
        <v>127</v>
      </c>
      <c r="C11" s="9">
        <v>929059</v>
      </c>
      <c r="D11" s="6" t="s">
        <v>76</v>
      </c>
      <c r="E11" s="4" t="s">
        <v>128</v>
      </c>
      <c r="F11" s="4"/>
      <c r="G11" s="4">
        <v>20</v>
      </c>
      <c r="H11" s="4"/>
      <c r="I11" s="33" t="s">
        <v>129</v>
      </c>
      <c r="J11" s="33"/>
      <c r="K11" s="38"/>
    </row>
    <row r="12" spans="1:11" ht="27" customHeight="1">
      <c r="A12" s="6">
        <v>7</v>
      </c>
      <c r="B12" s="5" t="s">
        <v>130</v>
      </c>
      <c r="C12" s="9">
        <v>929029</v>
      </c>
      <c r="D12" s="6" t="s">
        <v>76</v>
      </c>
      <c r="E12" s="4" t="s">
        <v>131</v>
      </c>
      <c r="F12" s="4"/>
      <c r="G12" s="4">
        <v>1.5</v>
      </c>
      <c r="H12" s="4"/>
      <c r="I12" s="33" t="s">
        <v>132</v>
      </c>
      <c r="J12" s="33"/>
      <c r="K12" s="38"/>
    </row>
    <row r="13" spans="1:11" ht="39.75" customHeight="1">
      <c r="A13" s="6">
        <v>8</v>
      </c>
      <c r="B13" s="5" t="s">
        <v>133</v>
      </c>
      <c r="C13" s="9">
        <v>929059</v>
      </c>
      <c r="D13" s="6" t="s">
        <v>76</v>
      </c>
      <c r="E13" s="4" t="s">
        <v>134</v>
      </c>
      <c r="F13" s="4"/>
      <c r="G13" s="4">
        <v>10</v>
      </c>
      <c r="H13" s="4"/>
      <c r="I13" s="33" t="s">
        <v>135</v>
      </c>
      <c r="J13" s="33"/>
      <c r="K13" s="38"/>
    </row>
    <row r="14" spans="1:11" ht="27" customHeight="1">
      <c r="A14" s="6">
        <v>9</v>
      </c>
      <c r="B14" s="5" t="s">
        <v>136</v>
      </c>
      <c r="C14" s="9">
        <v>929029</v>
      </c>
      <c r="D14" s="6" t="s">
        <v>76</v>
      </c>
      <c r="E14" s="4" t="s">
        <v>137</v>
      </c>
      <c r="F14" s="4"/>
      <c r="G14" s="4">
        <v>15</v>
      </c>
      <c r="H14" s="4"/>
      <c r="I14" s="33" t="s">
        <v>138</v>
      </c>
      <c r="J14" s="33"/>
      <c r="K14" s="38"/>
    </row>
    <row r="15" spans="1:11" ht="13.5" customHeight="1">
      <c r="A15" s="6">
        <v>10</v>
      </c>
      <c r="B15" s="5" t="s">
        <v>139</v>
      </c>
      <c r="C15" s="6"/>
      <c r="D15" s="6" t="s">
        <v>76</v>
      </c>
      <c r="E15" s="4" t="s">
        <v>140</v>
      </c>
      <c r="F15" s="4"/>
      <c r="G15" s="4">
        <v>30</v>
      </c>
      <c r="H15" s="4"/>
      <c r="I15" s="33" t="s">
        <v>141</v>
      </c>
      <c r="J15" s="33"/>
      <c r="K15" s="38"/>
    </row>
    <row r="16" spans="1:11" ht="13.5" customHeight="1">
      <c r="A16" s="6">
        <v>11</v>
      </c>
      <c r="B16" s="5" t="s">
        <v>142</v>
      </c>
      <c r="C16" s="6"/>
      <c r="D16" s="6" t="s">
        <v>76</v>
      </c>
      <c r="E16" s="4" t="s">
        <v>143</v>
      </c>
      <c r="F16" s="4"/>
      <c r="G16" s="4">
        <v>30</v>
      </c>
      <c r="H16" s="4"/>
      <c r="I16" s="33" t="s">
        <v>144</v>
      </c>
      <c r="J16" s="33"/>
      <c r="K16" s="38"/>
    </row>
    <row r="17" spans="1:11" ht="13.5" customHeight="1">
      <c r="A17" s="6">
        <v>12</v>
      </c>
      <c r="B17" s="5" t="s">
        <v>145</v>
      </c>
      <c r="C17" s="9">
        <v>911001</v>
      </c>
      <c r="D17" s="6" t="s">
        <v>76</v>
      </c>
      <c r="E17" s="4" t="s">
        <v>146</v>
      </c>
      <c r="F17" s="4"/>
      <c r="G17" s="4">
        <v>67</v>
      </c>
      <c r="H17" s="4"/>
      <c r="I17" s="33" t="s">
        <v>147</v>
      </c>
      <c r="J17" s="33"/>
      <c r="K17" s="38"/>
    </row>
    <row r="18" spans="1:11" ht="27" customHeight="1">
      <c r="A18" s="6">
        <v>13</v>
      </c>
      <c r="B18" s="5" t="s">
        <v>148</v>
      </c>
      <c r="C18" s="9">
        <v>919204</v>
      </c>
      <c r="D18" s="6" t="s">
        <v>76</v>
      </c>
      <c r="E18" s="4" t="s">
        <v>149</v>
      </c>
      <c r="F18" s="4"/>
      <c r="G18" s="4">
        <v>18</v>
      </c>
      <c r="H18" s="4"/>
      <c r="I18" s="33" t="s">
        <v>150</v>
      </c>
      <c r="J18" s="33"/>
      <c r="K18" s="38"/>
    </row>
    <row r="19" spans="1:11" ht="13.5" customHeight="1">
      <c r="A19" s="6">
        <v>14</v>
      </c>
      <c r="B19" s="5" t="s">
        <v>151</v>
      </c>
      <c r="C19" s="9">
        <v>916101</v>
      </c>
      <c r="D19" s="6" t="s">
        <v>76</v>
      </c>
      <c r="E19" s="4" t="s">
        <v>152</v>
      </c>
      <c r="F19" s="4"/>
      <c r="G19" s="4">
        <v>3</v>
      </c>
      <c r="H19" s="4"/>
      <c r="I19" s="33" t="s">
        <v>153</v>
      </c>
      <c r="J19" s="33"/>
      <c r="K19" s="38"/>
    </row>
    <row r="20" spans="1:11" ht="13.5" customHeight="1">
      <c r="A20" s="6">
        <v>15</v>
      </c>
      <c r="B20" s="5" t="s">
        <v>154</v>
      </c>
      <c r="C20" s="9">
        <v>919101</v>
      </c>
      <c r="D20" s="6" t="s">
        <v>76</v>
      </c>
      <c r="E20" s="4" t="s">
        <v>155</v>
      </c>
      <c r="F20" s="4"/>
      <c r="G20" s="4">
        <v>1.5</v>
      </c>
      <c r="H20" s="4"/>
      <c r="I20" s="33" t="s">
        <v>156</v>
      </c>
      <c r="J20" s="33"/>
      <c r="K20" s="38"/>
    </row>
    <row r="21" spans="1:11" ht="13.5" customHeight="1">
      <c r="A21" s="6">
        <v>16</v>
      </c>
      <c r="B21" s="5" t="s">
        <v>157</v>
      </c>
      <c r="C21" s="9">
        <v>984911</v>
      </c>
      <c r="D21" s="6" t="s">
        <v>158</v>
      </c>
      <c r="E21" s="4" t="s">
        <v>159</v>
      </c>
      <c r="F21" s="4"/>
      <c r="G21" s="4">
        <v>120</v>
      </c>
      <c r="H21" s="4"/>
      <c r="I21" s="33" t="s">
        <v>160</v>
      </c>
      <c r="J21" s="33"/>
      <c r="K21" s="38"/>
    </row>
    <row r="22" spans="1:11" ht="13.5" customHeight="1">
      <c r="A22" s="6"/>
      <c r="B22" s="5" t="s">
        <v>37</v>
      </c>
      <c r="C22" s="28"/>
      <c r="D22" s="6"/>
      <c r="E22" s="4"/>
      <c r="F22" s="4"/>
      <c r="G22" s="4"/>
      <c r="H22" s="4"/>
      <c r="I22" s="40" t="s">
        <v>161</v>
      </c>
      <c r="J22" s="40"/>
      <c r="K22" s="38"/>
    </row>
    <row r="23" spans="1:11" ht="53.25" customHeight="1">
      <c r="A23" s="6"/>
      <c r="B23" s="28" t="s">
        <v>39</v>
      </c>
      <c r="C23" s="6"/>
      <c r="D23" s="10"/>
      <c r="E23" s="4"/>
      <c r="F23" s="4"/>
      <c r="G23" s="4"/>
      <c r="H23" s="4"/>
      <c r="I23" s="33"/>
      <c r="J23" s="33"/>
      <c r="K23" s="38"/>
    </row>
    <row r="24" spans="1:11" ht="13.5" customHeight="1">
      <c r="A24" s="6">
        <v>1</v>
      </c>
      <c r="B24" s="5" t="s">
        <v>162</v>
      </c>
      <c r="C24" s="9">
        <v>916340</v>
      </c>
      <c r="D24" s="33" t="s">
        <v>158</v>
      </c>
      <c r="E24" s="4" t="s">
        <v>163</v>
      </c>
      <c r="F24" s="4"/>
      <c r="G24" s="4">
        <v>2000</v>
      </c>
      <c r="H24" s="4"/>
      <c r="I24" s="33" t="s">
        <v>164</v>
      </c>
      <c r="J24" s="33"/>
      <c r="K24" s="38"/>
    </row>
    <row r="25" spans="1:11" ht="27" customHeight="1">
      <c r="A25" s="6">
        <v>2</v>
      </c>
      <c r="B25" s="5" t="s">
        <v>112</v>
      </c>
      <c r="C25" s="6">
        <v>914900</v>
      </c>
      <c r="D25" s="6" t="s">
        <v>76</v>
      </c>
      <c r="E25" s="4" t="s">
        <v>113</v>
      </c>
      <c r="F25" s="4"/>
      <c r="G25" s="4">
        <v>700</v>
      </c>
      <c r="H25" s="4"/>
      <c r="I25" s="33" t="s">
        <v>165</v>
      </c>
      <c r="J25" s="33"/>
      <c r="K25" s="38"/>
    </row>
    <row r="26" spans="1:11" ht="27" customHeight="1">
      <c r="A26" s="6">
        <v>3</v>
      </c>
      <c r="B26" s="5" t="s">
        <v>166</v>
      </c>
      <c r="C26" s="9">
        <v>929058</v>
      </c>
      <c r="D26" s="6" t="s">
        <v>76</v>
      </c>
      <c r="E26" s="4" t="s">
        <v>116</v>
      </c>
      <c r="F26" s="4"/>
      <c r="G26" s="4">
        <v>320</v>
      </c>
      <c r="H26" s="4"/>
      <c r="I26" s="33" t="s">
        <v>167</v>
      </c>
      <c r="J26" s="33"/>
      <c r="K26" s="41"/>
    </row>
    <row r="27" spans="1:11" ht="27" customHeight="1">
      <c r="A27" s="6">
        <v>4</v>
      </c>
      <c r="B27" s="5" t="s">
        <v>118</v>
      </c>
      <c r="C27" s="9">
        <v>929440</v>
      </c>
      <c r="D27" s="4" t="s">
        <v>76</v>
      </c>
      <c r="E27" s="4"/>
      <c r="F27" s="6" t="s">
        <v>119</v>
      </c>
      <c r="G27" s="4">
        <v>100</v>
      </c>
      <c r="H27" s="4"/>
      <c r="I27" s="6" t="s">
        <v>168</v>
      </c>
      <c r="J27" s="33"/>
      <c r="K27" s="33"/>
    </row>
    <row r="28" spans="1:11" ht="13.5" customHeight="1">
      <c r="A28" s="6">
        <v>5</v>
      </c>
      <c r="B28" s="5" t="s">
        <v>121</v>
      </c>
      <c r="C28" s="9">
        <v>929054</v>
      </c>
      <c r="D28" s="4" t="s">
        <v>76</v>
      </c>
      <c r="E28" s="4"/>
      <c r="F28" s="6" t="s">
        <v>122</v>
      </c>
      <c r="G28" s="4">
        <v>600</v>
      </c>
      <c r="H28" s="4"/>
      <c r="I28" s="6" t="s">
        <v>169</v>
      </c>
      <c r="J28" s="33"/>
      <c r="K28" s="33"/>
    </row>
    <row r="29" spans="1:11" ht="27" customHeight="1">
      <c r="A29" s="6">
        <v>6</v>
      </c>
      <c r="B29" s="5" t="s">
        <v>124</v>
      </c>
      <c r="C29" s="9">
        <v>919800</v>
      </c>
      <c r="D29" s="6" t="s">
        <v>76</v>
      </c>
      <c r="E29" s="4" t="s">
        <v>125</v>
      </c>
      <c r="F29" s="4"/>
      <c r="G29" s="4">
        <v>45</v>
      </c>
      <c r="H29" s="4"/>
      <c r="I29" s="33" t="s">
        <v>170</v>
      </c>
      <c r="J29" s="33"/>
      <c r="K29" s="38"/>
    </row>
    <row r="30" spans="1:11" ht="27" customHeight="1">
      <c r="A30" s="6">
        <v>7</v>
      </c>
      <c r="B30" s="5" t="s">
        <v>171</v>
      </c>
      <c r="C30" s="9">
        <v>919911</v>
      </c>
      <c r="D30" s="6" t="s">
        <v>158</v>
      </c>
      <c r="E30" s="4" t="s">
        <v>172</v>
      </c>
      <c r="F30" s="4"/>
      <c r="G30" s="4">
        <v>225</v>
      </c>
      <c r="H30" s="4"/>
      <c r="I30" s="33" t="s">
        <v>173</v>
      </c>
      <c r="J30" s="33"/>
      <c r="K30" s="38"/>
    </row>
    <row r="31" spans="1:11" ht="13.5" customHeight="1">
      <c r="A31" s="6">
        <v>8</v>
      </c>
      <c r="B31" s="5" t="s">
        <v>174</v>
      </c>
      <c r="C31" s="9">
        <v>929059</v>
      </c>
      <c r="D31" s="6" t="s">
        <v>76</v>
      </c>
      <c r="E31" s="4" t="s">
        <v>128</v>
      </c>
      <c r="F31" s="4"/>
      <c r="G31" s="4">
        <v>450</v>
      </c>
      <c r="H31" s="4"/>
      <c r="I31" s="33" t="s">
        <v>175</v>
      </c>
      <c r="J31" s="33"/>
      <c r="K31" s="38"/>
    </row>
    <row r="32" spans="1:11" ht="27" customHeight="1">
      <c r="A32" s="6">
        <v>9</v>
      </c>
      <c r="B32" s="5" t="s">
        <v>130</v>
      </c>
      <c r="C32" s="9">
        <v>929029</v>
      </c>
      <c r="D32" s="6" t="s">
        <v>76</v>
      </c>
      <c r="E32" s="4" t="s">
        <v>131</v>
      </c>
      <c r="F32" s="4"/>
      <c r="G32" s="4">
        <v>110</v>
      </c>
      <c r="H32" s="4"/>
      <c r="I32" s="33" t="s">
        <v>176</v>
      </c>
      <c r="J32" s="33"/>
      <c r="K32" s="38"/>
    </row>
    <row r="33" spans="1:11" ht="39.75" customHeight="1">
      <c r="A33" s="6">
        <v>10</v>
      </c>
      <c r="B33" s="5" t="s">
        <v>133</v>
      </c>
      <c r="C33" s="9">
        <v>916102</v>
      </c>
      <c r="D33" s="6" t="s">
        <v>76</v>
      </c>
      <c r="E33" s="4" t="s">
        <v>134</v>
      </c>
      <c r="F33" s="4"/>
      <c r="G33" s="4">
        <v>100</v>
      </c>
      <c r="H33" s="4"/>
      <c r="I33" s="33" t="s">
        <v>177</v>
      </c>
      <c r="J33" s="33"/>
      <c r="K33" s="38"/>
    </row>
    <row r="34" spans="1:11" ht="27" customHeight="1">
      <c r="A34" s="6">
        <v>11</v>
      </c>
      <c r="B34" s="5" t="s">
        <v>136</v>
      </c>
      <c r="C34" s="9">
        <v>929057</v>
      </c>
      <c r="D34" s="6" t="s">
        <v>76</v>
      </c>
      <c r="E34" s="4" t="s">
        <v>137</v>
      </c>
      <c r="F34" s="4"/>
      <c r="G34" s="4">
        <v>150</v>
      </c>
      <c r="H34" s="4"/>
      <c r="I34" s="33" t="s">
        <v>178</v>
      </c>
      <c r="J34" s="33"/>
      <c r="K34" s="38"/>
    </row>
    <row r="35" spans="1:11" ht="13.5" customHeight="1">
      <c r="A35" s="6">
        <v>12</v>
      </c>
      <c r="B35" s="5" t="s">
        <v>179</v>
      </c>
      <c r="C35" s="9">
        <v>916970</v>
      </c>
      <c r="D35" s="6" t="s">
        <v>158</v>
      </c>
      <c r="E35" s="4" t="s">
        <v>128</v>
      </c>
      <c r="F35" s="4"/>
      <c r="G35" s="4">
        <v>280</v>
      </c>
      <c r="H35" s="4"/>
      <c r="I35" s="33" t="s">
        <v>180</v>
      </c>
      <c r="J35" s="33"/>
      <c r="K35" s="38"/>
    </row>
    <row r="36" spans="1:11" ht="13.5" customHeight="1">
      <c r="A36" s="6">
        <v>13</v>
      </c>
      <c r="B36" s="5" t="s">
        <v>139</v>
      </c>
      <c r="C36" s="9">
        <v>929062</v>
      </c>
      <c r="D36" s="6" t="s">
        <v>76</v>
      </c>
      <c r="E36" s="4" t="s">
        <v>140</v>
      </c>
      <c r="F36" s="4"/>
      <c r="G36" s="4">
        <v>350</v>
      </c>
      <c r="H36" s="4"/>
      <c r="I36" s="33" t="s">
        <v>181</v>
      </c>
      <c r="J36" s="33"/>
      <c r="K36" s="38"/>
    </row>
    <row r="37" spans="1:11" ht="13.5" customHeight="1">
      <c r="A37" s="6">
        <v>14</v>
      </c>
      <c r="B37" s="5" t="s">
        <v>142</v>
      </c>
      <c r="C37" s="9">
        <v>929061</v>
      </c>
      <c r="D37" s="6" t="s">
        <v>76</v>
      </c>
      <c r="E37" s="4" t="s">
        <v>143</v>
      </c>
      <c r="F37" s="4"/>
      <c r="G37" s="4">
        <v>650</v>
      </c>
      <c r="H37" s="4"/>
      <c r="I37" s="33" t="s">
        <v>182</v>
      </c>
      <c r="J37" s="33"/>
      <c r="K37" s="38"/>
    </row>
    <row r="38" spans="1:11" ht="13.5" customHeight="1">
      <c r="A38" s="6">
        <v>15</v>
      </c>
      <c r="B38" s="5" t="s">
        <v>145</v>
      </c>
      <c r="C38" s="9">
        <v>911001</v>
      </c>
      <c r="D38" s="6" t="s">
        <v>76</v>
      </c>
      <c r="E38" s="4" t="s">
        <v>146</v>
      </c>
      <c r="F38" s="4"/>
      <c r="G38" s="4">
        <v>1500</v>
      </c>
      <c r="H38" s="4"/>
      <c r="I38" s="33" t="s">
        <v>183</v>
      </c>
      <c r="J38" s="33"/>
      <c r="K38" s="38"/>
    </row>
    <row r="39" spans="1:11" ht="27" customHeight="1">
      <c r="A39" s="6">
        <v>16</v>
      </c>
      <c r="B39" s="5" t="s">
        <v>148</v>
      </c>
      <c r="C39" s="9">
        <v>919204</v>
      </c>
      <c r="D39" s="6" t="s">
        <v>76</v>
      </c>
      <c r="E39" s="4" t="s">
        <v>149</v>
      </c>
      <c r="F39" s="4"/>
      <c r="G39" s="4">
        <v>270</v>
      </c>
      <c r="H39" s="4"/>
      <c r="I39" s="33" t="s">
        <v>184</v>
      </c>
      <c r="J39" s="33"/>
      <c r="K39" s="38"/>
    </row>
    <row r="40" spans="1:11" ht="13.5" customHeight="1">
      <c r="A40" s="6">
        <v>17</v>
      </c>
      <c r="B40" s="5" t="s">
        <v>151</v>
      </c>
      <c r="C40" s="9">
        <v>916101</v>
      </c>
      <c r="D40" s="6" t="s">
        <v>76</v>
      </c>
      <c r="E40" s="4" t="s">
        <v>152</v>
      </c>
      <c r="F40" s="4"/>
      <c r="G40" s="4">
        <v>120</v>
      </c>
      <c r="H40" s="4"/>
      <c r="I40" s="33" t="s">
        <v>185</v>
      </c>
      <c r="J40" s="33"/>
      <c r="K40" s="38"/>
    </row>
    <row r="41" spans="1:11" ht="13.5" customHeight="1">
      <c r="A41" s="6">
        <v>18</v>
      </c>
      <c r="B41" s="5" t="s">
        <v>186</v>
      </c>
      <c r="C41" s="9">
        <v>916901</v>
      </c>
      <c r="D41" s="6" t="s">
        <v>187</v>
      </c>
      <c r="E41" s="4" t="s">
        <v>137</v>
      </c>
      <c r="F41" s="4"/>
      <c r="G41" s="4">
        <v>45</v>
      </c>
      <c r="H41" s="4"/>
      <c r="I41" s="33" t="s">
        <v>188</v>
      </c>
      <c r="J41" s="33"/>
      <c r="K41" s="38"/>
    </row>
    <row r="42" spans="1:11" ht="13.5" customHeight="1">
      <c r="A42" s="6">
        <v>19</v>
      </c>
      <c r="B42" s="5" t="s">
        <v>154</v>
      </c>
      <c r="C42" s="9">
        <v>919101</v>
      </c>
      <c r="D42" s="6" t="s">
        <v>76</v>
      </c>
      <c r="E42" s="4" t="s">
        <v>155</v>
      </c>
      <c r="F42" s="4"/>
      <c r="G42" s="4">
        <v>35</v>
      </c>
      <c r="H42" s="4"/>
      <c r="I42" s="33" t="s">
        <v>189</v>
      </c>
      <c r="J42" s="33"/>
      <c r="K42" s="38"/>
    </row>
    <row r="43" spans="1:11" ht="13.5" customHeight="1">
      <c r="A43" s="6">
        <v>20</v>
      </c>
      <c r="B43" s="5" t="s">
        <v>190</v>
      </c>
      <c r="C43" s="9">
        <v>929481</v>
      </c>
      <c r="D43" s="6" t="s">
        <v>76</v>
      </c>
      <c r="E43" s="4" t="s">
        <v>191</v>
      </c>
      <c r="F43" s="4"/>
      <c r="G43" s="4">
        <v>70</v>
      </c>
      <c r="H43" s="4"/>
      <c r="I43" s="33" t="s">
        <v>192</v>
      </c>
      <c r="J43" s="33"/>
      <c r="K43" s="38"/>
    </row>
    <row r="44" spans="1:11" ht="12.75" customHeight="1">
      <c r="A44" s="10">
        <v>21</v>
      </c>
      <c r="B44" s="11" t="s">
        <v>157</v>
      </c>
      <c r="C44" s="42">
        <v>984911</v>
      </c>
      <c r="D44" s="10" t="s">
        <v>158</v>
      </c>
      <c r="E44" s="13" t="s">
        <v>159</v>
      </c>
      <c r="F44" s="13"/>
      <c r="G44" s="13">
        <v>4800</v>
      </c>
      <c r="H44" s="13"/>
      <c r="I44" s="3" t="s">
        <v>167</v>
      </c>
      <c r="J44" s="3"/>
      <c r="K44" s="37"/>
    </row>
    <row r="45" spans="1:11" ht="12.75" customHeight="1">
      <c r="A45" s="10">
        <v>22</v>
      </c>
      <c r="B45" s="11" t="s">
        <v>193</v>
      </c>
      <c r="C45" s="42"/>
      <c r="D45" s="10" t="s">
        <v>194</v>
      </c>
      <c r="E45" s="15" t="s">
        <v>146</v>
      </c>
      <c r="F45" s="15"/>
      <c r="G45" s="15">
        <v>350</v>
      </c>
      <c r="H45" s="15"/>
      <c r="I45" s="10" t="s">
        <v>195</v>
      </c>
      <c r="J45" s="10"/>
      <c r="K45" s="37"/>
    </row>
    <row r="46" spans="1:11" ht="13.5" customHeight="1">
      <c r="A46" s="6">
        <v>23</v>
      </c>
      <c r="B46" s="5" t="s">
        <v>196</v>
      </c>
      <c r="C46" s="42"/>
      <c r="D46" s="6" t="s">
        <v>197</v>
      </c>
      <c r="E46" s="7" t="s">
        <v>191</v>
      </c>
      <c r="F46" s="7"/>
      <c r="G46" s="7">
        <v>40</v>
      </c>
      <c r="H46" s="7"/>
      <c r="I46" s="6" t="s">
        <v>198</v>
      </c>
      <c r="J46" s="6"/>
      <c r="K46" s="37"/>
    </row>
    <row r="47" spans="1:11" ht="13.5" customHeight="1">
      <c r="A47" s="6"/>
      <c r="B47" s="5" t="s">
        <v>37</v>
      </c>
      <c r="C47" s="28"/>
      <c r="D47" s="10"/>
      <c r="E47" s="4"/>
      <c r="F47" s="4"/>
      <c r="G47" s="4"/>
      <c r="H47" s="4"/>
      <c r="I47" s="40" t="s">
        <v>199</v>
      </c>
      <c r="J47" s="40"/>
      <c r="K47" s="38"/>
    </row>
    <row r="48" spans="1:11" ht="39.75">
      <c r="A48" s="6"/>
      <c r="B48" s="28" t="s">
        <v>87</v>
      </c>
      <c r="C48" s="6"/>
      <c r="D48" s="10"/>
      <c r="E48" s="4"/>
      <c r="F48" s="4"/>
      <c r="G48" s="4"/>
      <c r="H48" s="4"/>
      <c r="I48" s="33"/>
      <c r="J48" s="33"/>
      <c r="K48" s="38"/>
    </row>
    <row r="49" spans="1:11" ht="27" customHeight="1">
      <c r="A49" s="6">
        <v>1</v>
      </c>
      <c r="B49" s="5" t="s">
        <v>112</v>
      </c>
      <c r="C49" s="6">
        <v>914900</v>
      </c>
      <c r="D49" s="33" t="s">
        <v>76</v>
      </c>
      <c r="E49" s="4" t="s">
        <v>113</v>
      </c>
      <c r="F49" s="4"/>
      <c r="G49" s="4">
        <v>6</v>
      </c>
      <c r="H49" s="4"/>
      <c r="I49" s="33" t="s">
        <v>200</v>
      </c>
      <c r="J49" s="33"/>
      <c r="K49" s="38"/>
    </row>
    <row r="50" spans="1:11" ht="27" customHeight="1">
      <c r="A50" s="6">
        <v>2</v>
      </c>
      <c r="B50" s="5" t="s">
        <v>201</v>
      </c>
      <c r="C50" s="9">
        <v>929058</v>
      </c>
      <c r="D50" s="6" t="s">
        <v>76</v>
      </c>
      <c r="E50" s="4" t="s">
        <v>116</v>
      </c>
      <c r="F50" s="4"/>
      <c r="G50" s="4">
        <v>3</v>
      </c>
      <c r="H50" s="4"/>
      <c r="I50" s="33" t="s">
        <v>202</v>
      </c>
      <c r="J50" s="33"/>
      <c r="K50" s="38"/>
    </row>
    <row r="51" spans="1:11" ht="27" customHeight="1">
      <c r="A51" s="6">
        <v>3</v>
      </c>
      <c r="B51" s="5" t="s">
        <v>118</v>
      </c>
      <c r="C51" s="9">
        <v>929440</v>
      </c>
      <c r="D51" s="6" t="s">
        <v>76</v>
      </c>
      <c r="E51" s="4" t="s">
        <v>119</v>
      </c>
      <c r="F51" s="4"/>
      <c r="G51" s="4">
        <v>1.5</v>
      </c>
      <c r="H51" s="4"/>
      <c r="I51" s="33" t="s">
        <v>191</v>
      </c>
      <c r="J51" s="33"/>
      <c r="K51" s="41"/>
    </row>
    <row r="52" spans="1:11" ht="13.5" customHeight="1">
      <c r="A52" s="6">
        <v>4</v>
      </c>
      <c r="B52" s="5" t="s">
        <v>121</v>
      </c>
      <c r="C52" s="9">
        <v>929054</v>
      </c>
      <c r="D52" s="4" t="s">
        <v>76</v>
      </c>
      <c r="E52" s="4"/>
      <c r="F52" s="4" t="s">
        <v>122</v>
      </c>
      <c r="G52" s="4"/>
      <c r="H52" s="6">
        <v>6</v>
      </c>
      <c r="I52" s="6" t="s">
        <v>203</v>
      </c>
      <c r="J52" s="33"/>
      <c r="K52" s="33"/>
    </row>
    <row r="53" spans="1:11" ht="27" customHeight="1">
      <c r="A53" s="6">
        <v>5</v>
      </c>
      <c r="B53" s="5" t="s">
        <v>124</v>
      </c>
      <c r="C53" s="9">
        <v>919800</v>
      </c>
      <c r="D53" s="4" t="s">
        <v>76</v>
      </c>
      <c r="E53" s="4"/>
      <c r="F53" s="4" t="s">
        <v>125</v>
      </c>
      <c r="G53" s="4"/>
      <c r="H53" s="6">
        <v>0.3</v>
      </c>
      <c r="I53" s="6" t="s">
        <v>204</v>
      </c>
      <c r="J53" s="33"/>
      <c r="K53" s="33"/>
    </row>
    <row r="54" spans="1:11" ht="13.5" customHeight="1">
      <c r="A54" s="6">
        <v>6</v>
      </c>
      <c r="B54" s="5" t="s">
        <v>174</v>
      </c>
      <c r="C54" s="9">
        <v>929059</v>
      </c>
      <c r="D54" s="6" t="s">
        <v>76</v>
      </c>
      <c r="E54" s="4" t="s">
        <v>128</v>
      </c>
      <c r="F54" s="4"/>
      <c r="G54" s="4">
        <v>3.6</v>
      </c>
      <c r="H54" s="4"/>
      <c r="I54" s="33" t="s">
        <v>205</v>
      </c>
      <c r="J54" s="33"/>
      <c r="K54" s="38"/>
    </row>
    <row r="55" spans="1:11" ht="27" customHeight="1">
      <c r="A55" s="6">
        <v>7</v>
      </c>
      <c r="B55" s="5" t="s">
        <v>130</v>
      </c>
      <c r="C55" s="9">
        <v>929029</v>
      </c>
      <c r="D55" s="6" t="s">
        <v>76</v>
      </c>
      <c r="E55" s="4" t="s">
        <v>131</v>
      </c>
      <c r="F55" s="4"/>
      <c r="G55" s="4">
        <v>0.6</v>
      </c>
      <c r="H55" s="4"/>
      <c r="I55" s="43" t="s">
        <v>206</v>
      </c>
      <c r="J55" s="43"/>
      <c r="K55" s="38"/>
    </row>
    <row r="56" spans="1:11" ht="39.75" customHeight="1">
      <c r="A56" s="6">
        <v>8</v>
      </c>
      <c r="B56" s="5" t="s">
        <v>133</v>
      </c>
      <c r="C56" s="9">
        <v>916102</v>
      </c>
      <c r="D56" s="6" t="s">
        <v>76</v>
      </c>
      <c r="E56" s="4" t="s">
        <v>134</v>
      </c>
      <c r="F56" s="4"/>
      <c r="G56" s="4">
        <v>1.5</v>
      </c>
      <c r="H56" s="4"/>
      <c r="I56" s="33" t="s">
        <v>207</v>
      </c>
      <c r="J56" s="33"/>
      <c r="K56" s="38"/>
    </row>
    <row r="57" spans="1:11" ht="27" customHeight="1">
      <c r="A57" s="6">
        <v>9</v>
      </c>
      <c r="B57" s="5" t="s">
        <v>136</v>
      </c>
      <c r="C57" s="9">
        <v>929057</v>
      </c>
      <c r="D57" s="6" t="s">
        <v>76</v>
      </c>
      <c r="E57" s="4" t="s">
        <v>137</v>
      </c>
      <c r="F57" s="4"/>
      <c r="G57" s="4">
        <v>0.6</v>
      </c>
      <c r="H57" s="4"/>
      <c r="I57" s="33" t="s">
        <v>208</v>
      </c>
      <c r="J57" s="33"/>
      <c r="K57" s="38"/>
    </row>
    <row r="58" spans="1:11" ht="13.5" customHeight="1">
      <c r="A58" s="6">
        <v>10</v>
      </c>
      <c r="B58" s="5" t="s">
        <v>139</v>
      </c>
      <c r="C58" s="9">
        <v>929062</v>
      </c>
      <c r="D58" s="6" t="s">
        <v>76</v>
      </c>
      <c r="E58" s="4" t="s">
        <v>140</v>
      </c>
      <c r="F58" s="4"/>
      <c r="G58" s="4">
        <v>1.5</v>
      </c>
      <c r="H58" s="4"/>
      <c r="I58" s="33" t="s">
        <v>209</v>
      </c>
      <c r="J58" s="33"/>
      <c r="K58" s="38"/>
    </row>
    <row r="59" spans="1:11" ht="13.5" customHeight="1">
      <c r="A59" s="6">
        <v>11</v>
      </c>
      <c r="B59" s="5" t="s">
        <v>142</v>
      </c>
      <c r="C59" s="9">
        <v>929061</v>
      </c>
      <c r="D59" s="6" t="s">
        <v>76</v>
      </c>
      <c r="E59" s="4" t="s">
        <v>143</v>
      </c>
      <c r="F59" s="4"/>
      <c r="G59" s="4">
        <v>6</v>
      </c>
      <c r="H59" s="4"/>
      <c r="I59" s="33" t="s">
        <v>210</v>
      </c>
      <c r="J59" s="33"/>
      <c r="K59" s="38"/>
    </row>
    <row r="60" spans="1:11" ht="13.5" customHeight="1">
      <c r="A60" s="6">
        <v>12</v>
      </c>
      <c r="B60" s="5" t="s">
        <v>145</v>
      </c>
      <c r="C60" s="9">
        <v>911001</v>
      </c>
      <c r="D60" s="6" t="s">
        <v>76</v>
      </c>
      <c r="E60" s="4" t="s">
        <v>146</v>
      </c>
      <c r="F60" s="4"/>
      <c r="G60" s="4">
        <v>10</v>
      </c>
      <c r="H60" s="4"/>
      <c r="I60" s="33" t="s">
        <v>211</v>
      </c>
      <c r="J60" s="33"/>
      <c r="K60" s="38"/>
    </row>
    <row r="61" spans="1:11" ht="27" customHeight="1">
      <c r="A61" s="6">
        <v>13</v>
      </c>
      <c r="B61" s="5" t="s">
        <v>148</v>
      </c>
      <c r="C61" s="9">
        <v>919204</v>
      </c>
      <c r="D61" s="6" t="s">
        <v>76</v>
      </c>
      <c r="E61" s="4" t="s">
        <v>149</v>
      </c>
      <c r="F61" s="4"/>
      <c r="G61" s="4">
        <v>3</v>
      </c>
      <c r="H61" s="4"/>
      <c r="I61" s="33" t="s">
        <v>212</v>
      </c>
      <c r="J61" s="33"/>
      <c r="K61" s="38"/>
    </row>
    <row r="62" spans="1:11" ht="13.5" customHeight="1">
      <c r="A62" s="6">
        <v>14</v>
      </c>
      <c r="B62" s="5" t="s">
        <v>151</v>
      </c>
      <c r="C62" s="9">
        <v>916101</v>
      </c>
      <c r="D62" s="6" t="s">
        <v>76</v>
      </c>
      <c r="E62" s="4" t="s">
        <v>152</v>
      </c>
      <c r="F62" s="4"/>
      <c r="G62" s="4">
        <v>1</v>
      </c>
      <c r="H62" s="4"/>
      <c r="I62" s="33" t="s">
        <v>152</v>
      </c>
      <c r="J62" s="33"/>
      <c r="K62" s="38"/>
    </row>
    <row r="63" spans="1:11" ht="13.5" customHeight="1">
      <c r="A63" s="6">
        <v>15</v>
      </c>
      <c r="B63" s="5" t="s">
        <v>154</v>
      </c>
      <c r="C63" s="9">
        <v>919101</v>
      </c>
      <c r="D63" s="6" t="s">
        <v>76</v>
      </c>
      <c r="E63" s="4" t="s">
        <v>155</v>
      </c>
      <c r="F63" s="4"/>
      <c r="G63" s="4">
        <v>0.3</v>
      </c>
      <c r="H63" s="4"/>
      <c r="I63" s="33" t="s">
        <v>213</v>
      </c>
      <c r="J63" s="33"/>
      <c r="K63" s="38"/>
    </row>
    <row r="64" spans="1:11" ht="13.5" customHeight="1">
      <c r="A64" s="6">
        <v>16</v>
      </c>
      <c r="B64" s="5" t="s">
        <v>157</v>
      </c>
      <c r="C64" s="9">
        <v>984911</v>
      </c>
      <c r="D64" s="6" t="s">
        <v>158</v>
      </c>
      <c r="E64" s="4" t="s">
        <v>159</v>
      </c>
      <c r="F64" s="4"/>
      <c r="G64" s="4">
        <v>30</v>
      </c>
      <c r="H64" s="4"/>
      <c r="I64" s="33" t="s">
        <v>214</v>
      </c>
      <c r="J64" s="33"/>
      <c r="K64" s="38"/>
    </row>
    <row r="65" spans="1:11" ht="13.5" customHeight="1">
      <c r="A65" s="6"/>
      <c r="B65" s="5" t="s">
        <v>37</v>
      </c>
      <c r="C65" s="28"/>
      <c r="D65" s="10"/>
      <c r="E65" s="4"/>
      <c r="F65" s="4"/>
      <c r="G65" s="4"/>
      <c r="H65" s="4"/>
      <c r="I65" s="40" t="s">
        <v>215</v>
      </c>
      <c r="J65" s="40"/>
      <c r="K65" s="38"/>
    </row>
    <row r="66" spans="1:11" ht="15.75" customHeight="1">
      <c r="A66" s="6"/>
      <c r="B66" s="32" t="s">
        <v>37</v>
      </c>
      <c r="C66" s="10"/>
      <c r="D66" s="33"/>
      <c r="E66" s="4"/>
      <c r="F66" s="4"/>
      <c r="G66" s="8"/>
      <c r="H66" s="8"/>
      <c r="I66" s="40" t="s">
        <v>216</v>
      </c>
      <c r="J66" s="40"/>
      <c r="K66" s="38"/>
    </row>
  </sheetData>
  <sheetProtection selectLockedCells="1" selectUnlockedCells="1"/>
  <mergeCells count="196">
    <mergeCell ref="B1:B2"/>
    <mergeCell ref="E1:F1"/>
    <mergeCell ref="G1:H2"/>
    <mergeCell ref="I1:J2"/>
    <mergeCell ref="K1:K2"/>
    <mergeCell ref="E2:F2"/>
    <mergeCell ref="E3:F3"/>
    <mergeCell ref="G3:H3"/>
    <mergeCell ref="I3:J3"/>
    <mergeCell ref="B4:J4"/>
    <mergeCell ref="B5:J5"/>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E12:F12"/>
    <mergeCell ref="G12:H12"/>
    <mergeCell ref="I12:J12"/>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D27:E27"/>
    <mergeCell ref="G27:H27"/>
    <mergeCell ref="J27:K27"/>
    <mergeCell ref="D28:E28"/>
    <mergeCell ref="G28:H28"/>
    <mergeCell ref="J28:K28"/>
    <mergeCell ref="E29:F29"/>
    <mergeCell ref="G29:H29"/>
    <mergeCell ref="I29:J29"/>
    <mergeCell ref="E30:F30"/>
    <mergeCell ref="G30:H30"/>
    <mergeCell ref="I30:J30"/>
    <mergeCell ref="E31:F31"/>
    <mergeCell ref="G31:H31"/>
    <mergeCell ref="I31:J31"/>
    <mergeCell ref="E32:F32"/>
    <mergeCell ref="G32:H32"/>
    <mergeCell ref="I32:J32"/>
    <mergeCell ref="E33:F33"/>
    <mergeCell ref="G33:H33"/>
    <mergeCell ref="I33:J33"/>
    <mergeCell ref="E34:F34"/>
    <mergeCell ref="G34:H34"/>
    <mergeCell ref="I34:J34"/>
    <mergeCell ref="E35:F35"/>
    <mergeCell ref="G35:H35"/>
    <mergeCell ref="I35:J35"/>
    <mergeCell ref="E36:F36"/>
    <mergeCell ref="G36:H36"/>
    <mergeCell ref="I36:J36"/>
    <mergeCell ref="E37:F37"/>
    <mergeCell ref="G37:H37"/>
    <mergeCell ref="I37:J37"/>
    <mergeCell ref="E38:F38"/>
    <mergeCell ref="G38:H38"/>
    <mergeCell ref="I38:J38"/>
    <mergeCell ref="E39:F39"/>
    <mergeCell ref="G39:H39"/>
    <mergeCell ref="I39:J39"/>
    <mergeCell ref="E40:F40"/>
    <mergeCell ref="G40:H40"/>
    <mergeCell ref="I40:J40"/>
    <mergeCell ref="E41:F41"/>
    <mergeCell ref="G41:H41"/>
    <mergeCell ref="I41:J41"/>
    <mergeCell ref="E42:F42"/>
    <mergeCell ref="G42:H42"/>
    <mergeCell ref="I42:J42"/>
    <mergeCell ref="E43:F43"/>
    <mergeCell ref="G43:H43"/>
    <mergeCell ref="I43:J43"/>
    <mergeCell ref="C44:C46"/>
    <mergeCell ref="E44:F44"/>
    <mergeCell ref="G44:H44"/>
    <mergeCell ref="I44:J44"/>
    <mergeCell ref="K44:K46"/>
    <mergeCell ref="E45:F45"/>
    <mergeCell ref="G45:H45"/>
    <mergeCell ref="I45:J45"/>
    <mergeCell ref="E46:F46"/>
    <mergeCell ref="G46:H46"/>
    <mergeCell ref="I46:J46"/>
    <mergeCell ref="E47:F47"/>
    <mergeCell ref="G47:H47"/>
    <mergeCell ref="I47:J47"/>
    <mergeCell ref="E48:F48"/>
    <mergeCell ref="G48:H48"/>
    <mergeCell ref="I48:J48"/>
    <mergeCell ref="E49:F49"/>
    <mergeCell ref="G49:H49"/>
    <mergeCell ref="I49:J49"/>
    <mergeCell ref="E50:F50"/>
    <mergeCell ref="G50:H50"/>
    <mergeCell ref="I50:J50"/>
    <mergeCell ref="E51:F51"/>
    <mergeCell ref="G51:H51"/>
    <mergeCell ref="I51:J51"/>
    <mergeCell ref="D52:E52"/>
    <mergeCell ref="F52:G52"/>
    <mergeCell ref="J52:K52"/>
    <mergeCell ref="D53:E53"/>
    <mergeCell ref="F53:G53"/>
    <mergeCell ref="J53:K53"/>
    <mergeCell ref="E54:F54"/>
    <mergeCell ref="G54:H54"/>
    <mergeCell ref="I54:J54"/>
    <mergeCell ref="E55:F55"/>
    <mergeCell ref="G55:H55"/>
    <mergeCell ref="I55:J55"/>
    <mergeCell ref="E56:F56"/>
    <mergeCell ref="G56:H56"/>
    <mergeCell ref="I56:J56"/>
    <mergeCell ref="E57:F57"/>
    <mergeCell ref="G57:H57"/>
    <mergeCell ref="I57:J57"/>
    <mergeCell ref="E58:F58"/>
    <mergeCell ref="G58:H58"/>
    <mergeCell ref="I58:J58"/>
    <mergeCell ref="E59:F59"/>
    <mergeCell ref="G59:H59"/>
    <mergeCell ref="I59:J59"/>
    <mergeCell ref="E60:F60"/>
    <mergeCell ref="G60:H60"/>
    <mergeCell ref="I60:J60"/>
    <mergeCell ref="E61:F61"/>
    <mergeCell ref="G61:H61"/>
    <mergeCell ref="I61:J61"/>
    <mergeCell ref="E62:F62"/>
    <mergeCell ref="G62:H62"/>
    <mergeCell ref="I62:J62"/>
    <mergeCell ref="E63:F63"/>
    <mergeCell ref="G63:H63"/>
    <mergeCell ref="I63:J63"/>
    <mergeCell ref="E64:F64"/>
    <mergeCell ref="G64:H64"/>
    <mergeCell ref="I64:J64"/>
    <mergeCell ref="E65:F65"/>
    <mergeCell ref="G65:H65"/>
    <mergeCell ref="I65:J65"/>
    <mergeCell ref="E66:F66"/>
    <mergeCell ref="G66:H66"/>
    <mergeCell ref="I66:J6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1:H18"/>
  <sheetViews>
    <sheetView workbookViewId="0" topLeftCell="A1">
      <selection activeCell="M6" sqref="M6"/>
    </sheetView>
  </sheetViews>
  <sheetFormatPr defaultColWidth="9.140625" defaultRowHeight="12.75"/>
  <cols>
    <col min="2" max="2" width="13.28125" style="0" customWidth="1"/>
    <col min="8" max="8" width="10.8515625" style="0" customWidth="1"/>
  </cols>
  <sheetData>
    <row r="1" spans="1:8" ht="78.75" customHeight="1">
      <c r="A1" s="24" t="s">
        <v>0</v>
      </c>
      <c r="B1" s="216" t="s">
        <v>61</v>
      </c>
      <c r="C1" s="216" t="s">
        <v>62</v>
      </c>
      <c r="D1" s="66" t="s">
        <v>63</v>
      </c>
      <c r="E1" s="216" t="s">
        <v>64</v>
      </c>
      <c r="F1" s="24" t="s">
        <v>65</v>
      </c>
      <c r="G1" s="24"/>
      <c r="H1" s="216" t="s">
        <v>66</v>
      </c>
    </row>
    <row r="2" spans="1:8" ht="26.25" customHeight="1">
      <c r="A2" s="14" t="s">
        <v>7</v>
      </c>
      <c r="B2" s="94" t="s">
        <v>67</v>
      </c>
      <c r="C2" s="94" t="s">
        <v>68</v>
      </c>
      <c r="D2" s="77" t="s">
        <v>69</v>
      </c>
      <c r="E2" s="94" t="s">
        <v>70</v>
      </c>
      <c r="F2" s="14" t="s">
        <v>71</v>
      </c>
      <c r="G2" s="14"/>
      <c r="H2" s="94" t="s">
        <v>10</v>
      </c>
    </row>
    <row r="3" spans="1:8" ht="13.5" customHeight="1">
      <c r="A3" s="21"/>
      <c r="B3" s="68" t="s">
        <v>72</v>
      </c>
      <c r="C3" s="86"/>
      <c r="D3" s="86"/>
      <c r="E3" s="68" t="s">
        <v>73</v>
      </c>
      <c r="F3" s="21"/>
      <c r="G3" s="21"/>
      <c r="H3" s="86"/>
    </row>
    <row r="4" spans="1:8" ht="13.5" customHeight="1">
      <c r="A4" s="27">
        <v>1</v>
      </c>
      <c r="B4" s="87">
        <v>2</v>
      </c>
      <c r="C4" s="87">
        <v>3</v>
      </c>
      <c r="D4" s="87">
        <v>4</v>
      </c>
      <c r="E4" s="87">
        <v>5</v>
      </c>
      <c r="F4" s="26">
        <v>6</v>
      </c>
      <c r="G4" s="26"/>
      <c r="H4" s="87">
        <v>7</v>
      </c>
    </row>
    <row r="5" spans="1:8" ht="25.5" customHeight="1">
      <c r="A5" s="7"/>
      <c r="B5" s="2" t="s">
        <v>74</v>
      </c>
      <c r="C5" s="2"/>
      <c r="D5" s="2"/>
      <c r="E5" s="2"/>
      <c r="F5" s="2"/>
      <c r="G5" s="2"/>
      <c r="H5" s="67"/>
    </row>
    <row r="6" spans="1:8" ht="13.5" customHeight="1">
      <c r="A6" s="7"/>
      <c r="B6" s="8" t="s">
        <v>12</v>
      </c>
      <c r="C6" s="8"/>
      <c r="D6" s="8"/>
      <c r="E6" s="8"/>
      <c r="F6" s="8"/>
      <c r="G6" s="8"/>
      <c r="H6" s="67"/>
    </row>
    <row r="7" spans="1:8" ht="13.5" customHeight="1">
      <c r="A7" s="7">
        <v>1</v>
      </c>
      <c r="B7" s="68" t="s">
        <v>75</v>
      </c>
      <c r="C7" s="69">
        <v>911310</v>
      </c>
      <c r="D7" s="67" t="s">
        <v>76</v>
      </c>
      <c r="E7" s="67" t="s">
        <v>237</v>
      </c>
      <c r="F7" s="4">
        <v>90</v>
      </c>
      <c r="G7" s="4"/>
      <c r="H7" s="67" t="s">
        <v>2107</v>
      </c>
    </row>
    <row r="8" spans="1:8" ht="27" customHeight="1">
      <c r="A8" s="7">
        <v>2</v>
      </c>
      <c r="B8" s="68" t="s">
        <v>79</v>
      </c>
      <c r="C8" s="69">
        <v>911410</v>
      </c>
      <c r="D8" s="67" t="s">
        <v>76</v>
      </c>
      <c r="E8" s="67" t="s">
        <v>119</v>
      </c>
      <c r="F8" s="4">
        <v>150</v>
      </c>
      <c r="G8" s="4"/>
      <c r="H8" s="67" t="s">
        <v>455</v>
      </c>
    </row>
    <row r="9" spans="1:8" ht="13.5" customHeight="1">
      <c r="A9" s="7"/>
      <c r="B9" s="101" t="s">
        <v>82</v>
      </c>
      <c r="C9" s="67"/>
      <c r="D9" s="67"/>
      <c r="E9" s="67"/>
      <c r="F9" s="4"/>
      <c r="G9" s="4"/>
      <c r="H9" s="74" t="s">
        <v>2108</v>
      </c>
    </row>
    <row r="10" spans="1:8" ht="13.5" customHeight="1">
      <c r="A10" s="7"/>
      <c r="B10" s="8" t="s">
        <v>83</v>
      </c>
      <c r="C10" s="8"/>
      <c r="D10" s="8"/>
      <c r="E10" s="8"/>
      <c r="F10" s="8"/>
      <c r="G10" s="8"/>
      <c r="H10" s="228"/>
    </row>
    <row r="11" spans="1:8" ht="13.5" customHeight="1">
      <c r="A11" s="7">
        <v>1</v>
      </c>
      <c r="B11" s="68" t="s">
        <v>75</v>
      </c>
      <c r="C11" s="69">
        <v>911310</v>
      </c>
      <c r="D11" s="67" t="s">
        <v>76</v>
      </c>
      <c r="E11" s="67" t="s">
        <v>237</v>
      </c>
      <c r="F11" s="4">
        <v>3200</v>
      </c>
      <c r="G11" s="4"/>
      <c r="H11" s="67" t="s">
        <v>2099</v>
      </c>
    </row>
    <row r="12" spans="1:8" ht="27" customHeight="1">
      <c r="A12" s="7">
        <v>2</v>
      </c>
      <c r="B12" s="68" t="s">
        <v>79</v>
      </c>
      <c r="C12" s="69">
        <v>911410</v>
      </c>
      <c r="D12" s="67" t="s">
        <v>76</v>
      </c>
      <c r="E12" s="67" t="s">
        <v>119</v>
      </c>
      <c r="F12" s="4">
        <v>5000</v>
      </c>
      <c r="G12" s="4"/>
      <c r="H12" s="67" t="s">
        <v>2109</v>
      </c>
    </row>
    <row r="13" spans="1:8" ht="13.5" customHeight="1">
      <c r="A13" s="7"/>
      <c r="B13" s="101" t="s">
        <v>82</v>
      </c>
      <c r="C13" s="67"/>
      <c r="D13" s="67"/>
      <c r="E13" s="67"/>
      <c r="F13" s="4"/>
      <c r="G13" s="4"/>
      <c r="H13" s="74" t="s">
        <v>2110</v>
      </c>
    </row>
    <row r="14" spans="1:8" ht="13.5" customHeight="1">
      <c r="A14" s="7"/>
      <c r="B14" s="8" t="s">
        <v>87</v>
      </c>
      <c r="C14" s="8"/>
      <c r="D14" s="8"/>
      <c r="E14" s="8"/>
      <c r="F14" s="8"/>
      <c r="G14" s="8"/>
      <c r="H14" s="228"/>
    </row>
    <row r="15" spans="1:8" ht="13.5" customHeight="1">
      <c r="A15" s="7">
        <v>1</v>
      </c>
      <c r="B15" s="68" t="s">
        <v>75</v>
      </c>
      <c r="C15" s="69">
        <v>911310</v>
      </c>
      <c r="D15" s="67" t="s">
        <v>76</v>
      </c>
      <c r="E15" s="67" t="s">
        <v>237</v>
      </c>
      <c r="F15" s="4">
        <v>30</v>
      </c>
      <c r="G15" s="4"/>
      <c r="H15" s="67" t="s">
        <v>252</v>
      </c>
    </row>
    <row r="16" spans="1:8" ht="27" customHeight="1">
      <c r="A16" s="7">
        <v>2</v>
      </c>
      <c r="B16" s="68" t="s">
        <v>79</v>
      </c>
      <c r="C16" s="69">
        <v>911410</v>
      </c>
      <c r="D16" s="67" t="s">
        <v>76</v>
      </c>
      <c r="E16" s="67" t="s">
        <v>119</v>
      </c>
      <c r="F16" s="4">
        <v>50</v>
      </c>
      <c r="G16" s="4"/>
      <c r="H16" s="67" t="s">
        <v>2111</v>
      </c>
    </row>
    <row r="17" spans="1:8" ht="13.5" customHeight="1">
      <c r="A17" s="7"/>
      <c r="B17" s="101" t="s">
        <v>82</v>
      </c>
      <c r="C17" s="67"/>
      <c r="D17" s="67"/>
      <c r="E17" s="67"/>
      <c r="F17" s="4"/>
      <c r="G17" s="4"/>
      <c r="H17" s="74" t="s">
        <v>2112</v>
      </c>
    </row>
    <row r="18" spans="1:8" ht="13.5" customHeight="1">
      <c r="A18" s="80"/>
      <c r="B18" s="80"/>
      <c r="C18" s="80"/>
      <c r="D18" s="80"/>
      <c r="E18" s="80"/>
      <c r="F18" s="80"/>
      <c r="G18" s="94" t="s">
        <v>59</v>
      </c>
      <c r="H18" s="74" t="s">
        <v>2113</v>
      </c>
    </row>
  </sheetData>
  <sheetProtection selectLockedCells="1" selectUnlockedCells="1"/>
  <mergeCells count="18">
    <mergeCell ref="F1:G1"/>
    <mergeCell ref="F2:G2"/>
    <mergeCell ref="F3:G3"/>
    <mergeCell ref="F4:G4"/>
    <mergeCell ref="B5:G5"/>
    <mergeCell ref="B6:G6"/>
    <mergeCell ref="F7:G7"/>
    <mergeCell ref="F8:G8"/>
    <mergeCell ref="F9:G9"/>
    <mergeCell ref="B10:G10"/>
    <mergeCell ref="F11:G11"/>
    <mergeCell ref="F12:G12"/>
    <mergeCell ref="F13:G13"/>
    <mergeCell ref="B14:G14"/>
    <mergeCell ref="F15:G15"/>
    <mergeCell ref="F16:G16"/>
    <mergeCell ref="F17:G17"/>
    <mergeCell ref="A18:F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1:H15"/>
  <sheetViews>
    <sheetView workbookViewId="0" topLeftCell="A1">
      <selection activeCell="L9" sqref="L9"/>
    </sheetView>
  </sheetViews>
  <sheetFormatPr defaultColWidth="9.140625" defaultRowHeight="12.75"/>
  <cols>
    <col min="2" max="2" width="17.8515625" style="0" customWidth="1"/>
  </cols>
  <sheetData>
    <row r="1" spans="1:8" ht="50.2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13.5" customHeight="1">
      <c r="A4" s="4" t="s">
        <v>2114</v>
      </c>
      <c r="B4" s="4"/>
      <c r="C4" s="4"/>
      <c r="D4" s="4"/>
      <c r="E4" s="4"/>
      <c r="F4" s="4"/>
      <c r="G4" s="4"/>
      <c r="H4" s="4"/>
    </row>
    <row r="5" spans="1:8" ht="13.5" customHeight="1">
      <c r="A5" s="4" t="s">
        <v>1776</v>
      </c>
      <c r="B5" s="4"/>
      <c r="C5" s="4"/>
      <c r="D5" s="4"/>
      <c r="E5" s="4"/>
      <c r="F5" s="4"/>
      <c r="G5" s="4"/>
      <c r="H5" s="4"/>
    </row>
    <row r="6" spans="1:8" ht="39.75" customHeight="1">
      <c r="A6" s="7">
        <v>1</v>
      </c>
      <c r="B6" s="68" t="s">
        <v>2115</v>
      </c>
      <c r="C6" s="67"/>
      <c r="D6" s="67" t="s">
        <v>197</v>
      </c>
      <c r="E6" s="67" t="s">
        <v>2116</v>
      </c>
      <c r="F6" s="4">
        <v>4500</v>
      </c>
      <c r="G6" s="4"/>
      <c r="H6" s="67">
        <v>118350</v>
      </c>
    </row>
    <row r="7" spans="1:8" ht="27" customHeight="1">
      <c r="A7" s="7">
        <v>2</v>
      </c>
      <c r="B7" s="68" t="s">
        <v>2117</v>
      </c>
      <c r="C7" s="67"/>
      <c r="D7" s="67" t="s">
        <v>468</v>
      </c>
      <c r="E7" s="67" t="s">
        <v>1920</v>
      </c>
      <c r="F7" s="4">
        <v>1400</v>
      </c>
      <c r="G7" s="4"/>
      <c r="H7" s="67">
        <v>32200</v>
      </c>
    </row>
    <row r="8" spans="1:8" ht="27" customHeight="1">
      <c r="A8" s="7">
        <v>3</v>
      </c>
      <c r="B8" s="68" t="s">
        <v>2118</v>
      </c>
      <c r="C8" s="67"/>
      <c r="D8" s="67" t="s">
        <v>468</v>
      </c>
      <c r="E8" s="297">
        <v>11079</v>
      </c>
      <c r="F8" s="4">
        <v>4824</v>
      </c>
      <c r="G8" s="4"/>
      <c r="H8" s="67" t="s">
        <v>2119</v>
      </c>
    </row>
    <row r="9" spans="1:8" ht="39.75" customHeight="1">
      <c r="A9" s="7">
        <v>4</v>
      </c>
      <c r="B9" s="68" t="s">
        <v>2120</v>
      </c>
      <c r="C9" s="67"/>
      <c r="D9" s="67" t="s">
        <v>468</v>
      </c>
      <c r="E9" s="297">
        <v>14702</v>
      </c>
      <c r="F9" s="4">
        <v>2040</v>
      </c>
      <c r="G9" s="4"/>
      <c r="H9" s="67">
        <v>8976</v>
      </c>
    </row>
    <row r="10" spans="1:8" ht="13.5" customHeight="1">
      <c r="A10" s="7">
        <v>5</v>
      </c>
      <c r="B10" s="68" t="s">
        <v>2121</v>
      </c>
      <c r="C10" s="67"/>
      <c r="D10" s="67" t="s">
        <v>468</v>
      </c>
      <c r="E10" s="67" t="s">
        <v>163</v>
      </c>
      <c r="F10" s="4">
        <v>600</v>
      </c>
      <c r="G10" s="4"/>
      <c r="H10" s="67">
        <v>6000</v>
      </c>
    </row>
    <row r="11" spans="1:8" ht="27" customHeight="1">
      <c r="A11" s="7">
        <v>6</v>
      </c>
      <c r="B11" s="68" t="s">
        <v>2122</v>
      </c>
      <c r="C11" s="67"/>
      <c r="D11" s="67" t="s">
        <v>197</v>
      </c>
      <c r="E11" s="297">
        <v>22251</v>
      </c>
      <c r="F11" s="4">
        <v>1440</v>
      </c>
      <c r="G11" s="4"/>
      <c r="H11" s="67">
        <v>18144</v>
      </c>
    </row>
    <row r="12" spans="1:8" ht="13.5" customHeight="1">
      <c r="A12" s="7">
        <v>7</v>
      </c>
      <c r="B12" s="68" t="s">
        <v>2123</v>
      </c>
      <c r="C12" s="67"/>
      <c r="D12" s="67" t="s">
        <v>197</v>
      </c>
      <c r="E12" s="67" t="s">
        <v>2124</v>
      </c>
      <c r="F12" s="4">
        <v>506</v>
      </c>
      <c r="G12" s="4"/>
      <c r="H12" s="67" t="s">
        <v>2125</v>
      </c>
    </row>
    <row r="13" spans="1:8" ht="13.5" customHeight="1">
      <c r="A13" s="7">
        <v>8</v>
      </c>
      <c r="B13" s="68" t="s">
        <v>2126</v>
      </c>
      <c r="C13" s="67"/>
      <c r="D13" s="67" t="s">
        <v>318</v>
      </c>
      <c r="E13" s="67" t="s">
        <v>137</v>
      </c>
      <c r="F13" s="4">
        <v>612</v>
      </c>
      <c r="G13" s="4"/>
      <c r="H13" s="67">
        <v>13464</v>
      </c>
    </row>
    <row r="14" spans="1:8" ht="27" customHeight="1">
      <c r="A14" s="7"/>
      <c r="B14" s="17" t="s">
        <v>59</v>
      </c>
      <c r="C14" s="17"/>
      <c r="D14" s="17"/>
      <c r="E14" s="17"/>
      <c r="F14" s="17"/>
      <c r="G14" s="17"/>
      <c r="H14" s="68" t="s">
        <v>2127</v>
      </c>
    </row>
    <row r="15" spans="1:8" ht="27" customHeight="1">
      <c r="A15" s="80"/>
      <c r="B15" s="80"/>
      <c r="C15" s="80"/>
      <c r="D15" s="80"/>
      <c r="E15" s="80"/>
      <c r="F15" s="80"/>
      <c r="G15" s="94" t="s">
        <v>59</v>
      </c>
      <c r="H15" s="68" t="s">
        <v>2127</v>
      </c>
    </row>
  </sheetData>
  <sheetProtection selectLockedCells="1" selectUnlockedCells="1"/>
  <mergeCells count="16">
    <mergeCell ref="B1:B2"/>
    <mergeCell ref="F1:G2"/>
    <mergeCell ref="H1:H2"/>
    <mergeCell ref="F3:G3"/>
    <mergeCell ref="A4:H4"/>
    <mergeCell ref="A5:H5"/>
    <mergeCell ref="F6:G6"/>
    <mergeCell ref="F7:G7"/>
    <mergeCell ref="F8:G8"/>
    <mergeCell ref="F9:G9"/>
    <mergeCell ref="F10:G10"/>
    <mergeCell ref="F11:G11"/>
    <mergeCell ref="F12:G12"/>
    <mergeCell ref="F13:G13"/>
    <mergeCell ref="B14:G14"/>
    <mergeCell ref="A15:F1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1:H35"/>
  <sheetViews>
    <sheetView workbookViewId="0" topLeftCell="A16">
      <selection activeCell="K24" sqref="K24"/>
    </sheetView>
  </sheetViews>
  <sheetFormatPr defaultColWidth="9.140625" defaultRowHeight="12.75"/>
  <cols>
    <col min="2" max="2" width="25.421875" style="0" customWidth="1"/>
    <col min="8" max="8" width="17.421875" style="0" customWidth="1"/>
  </cols>
  <sheetData>
    <row r="1" spans="1:8" ht="50.2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25.5" customHeight="1">
      <c r="A4" s="7">
        <v>1</v>
      </c>
      <c r="B4" s="2" t="s">
        <v>1637</v>
      </c>
      <c r="C4" s="2"/>
      <c r="D4" s="2"/>
      <c r="E4" s="2"/>
      <c r="F4" s="2"/>
      <c r="G4" s="2"/>
      <c r="H4" s="2"/>
    </row>
    <row r="5" spans="1:8" ht="13.5" customHeight="1">
      <c r="A5" s="7">
        <v>1</v>
      </c>
      <c r="B5" s="8" t="s">
        <v>12</v>
      </c>
      <c r="C5" s="8"/>
      <c r="D5" s="8"/>
      <c r="E5" s="8"/>
      <c r="F5" s="8"/>
      <c r="G5" s="8"/>
      <c r="H5" s="67"/>
    </row>
    <row r="6" spans="1:8" ht="53.25" customHeight="1">
      <c r="A6" s="7">
        <v>1</v>
      </c>
      <c r="B6" s="219" t="s">
        <v>2128</v>
      </c>
      <c r="C6" s="69">
        <v>237240</v>
      </c>
      <c r="D6" s="67" t="s">
        <v>1639</v>
      </c>
      <c r="E6" s="67">
        <v>1567</v>
      </c>
      <c r="F6" s="4">
        <v>5</v>
      </c>
      <c r="G6" s="4"/>
      <c r="H6" s="67">
        <v>7835</v>
      </c>
    </row>
    <row r="7" spans="1:8" ht="53.25" customHeight="1">
      <c r="A7" s="7">
        <v>2</v>
      </c>
      <c r="B7" s="219" t="s">
        <v>2129</v>
      </c>
      <c r="C7" s="69">
        <v>237240</v>
      </c>
      <c r="D7" s="67" t="s">
        <v>1639</v>
      </c>
      <c r="E7" s="67">
        <v>1535</v>
      </c>
      <c r="F7" s="4">
        <v>9</v>
      </c>
      <c r="G7" s="4"/>
      <c r="H7" s="67">
        <v>13815</v>
      </c>
    </row>
    <row r="8" spans="1:8" ht="53.25" customHeight="1">
      <c r="A8" s="7">
        <v>3</v>
      </c>
      <c r="B8" s="219" t="s">
        <v>2130</v>
      </c>
      <c r="C8" s="69">
        <v>237240</v>
      </c>
      <c r="D8" s="67" t="s">
        <v>1639</v>
      </c>
      <c r="E8" s="67">
        <v>921</v>
      </c>
      <c r="F8" s="4">
        <v>8</v>
      </c>
      <c r="G8" s="4"/>
      <c r="H8" s="67">
        <v>7368</v>
      </c>
    </row>
    <row r="9" spans="1:8" ht="53.25" customHeight="1">
      <c r="A9" s="7">
        <v>4</v>
      </c>
      <c r="B9" s="219" t="s">
        <v>2131</v>
      </c>
      <c r="C9" s="69">
        <v>237240</v>
      </c>
      <c r="D9" s="67" t="s">
        <v>1639</v>
      </c>
      <c r="E9" s="67">
        <v>737</v>
      </c>
      <c r="F9" s="4">
        <v>1</v>
      </c>
      <c r="G9" s="4"/>
      <c r="H9" s="67">
        <v>737</v>
      </c>
    </row>
    <row r="10" spans="1:8" ht="53.25" customHeight="1">
      <c r="A10" s="7">
        <v>5</v>
      </c>
      <c r="B10" s="219" t="s">
        <v>2132</v>
      </c>
      <c r="C10" s="69">
        <v>237240</v>
      </c>
      <c r="D10" s="67" t="s">
        <v>1639</v>
      </c>
      <c r="E10" s="67">
        <v>552</v>
      </c>
      <c r="F10" s="4">
        <v>8</v>
      </c>
      <c r="G10" s="4"/>
      <c r="H10" s="67">
        <v>4416</v>
      </c>
    </row>
    <row r="11" spans="1:8" ht="53.25" customHeight="1">
      <c r="A11" s="7">
        <v>6</v>
      </c>
      <c r="B11" s="219" t="s">
        <v>2133</v>
      </c>
      <c r="C11" s="69">
        <v>237240</v>
      </c>
      <c r="D11" s="67" t="s">
        <v>1639</v>
      </c>
      <c r="E11" s="67">
        <v>299</v>
      </c>
      <c r="F11" s="4">
        <v>2</v>
      </c>
      <c r="G11" s="4"/>
      <c r="H11" s="67">
        <v>598</v>
      </c>
    </row>
    <row r="12" spans="1:8" ht="53.25" customHeight="1">
      <c r="A12" s="7">
        <v>7</v>
      </c>
      <c r="B12" s="219" t="s">
        <v>2134</v>
      </c>
      <c r="C12" s="69">
        <v>237240</v>
      </c>
      <c r="D12" s="67" t="s">
        <v>1639</v>
      </c>
      <c r="E12" s="67">
        <v>1250</v>
      </c>
      <c r="F12" s="4">
        <v>3</v>
      </c>
      <c r="G12" s="4"/>
      <c r="H12" s="67">
        <v>3750</v>
      </c>
    </row>
    <row r="13" spans="1:8" ht="39.75" customHeight="1">
      <c r="A13" s="7">
        <v>8</v>
      </c>
      <c r="B13" s="219" t="s">
        <v>1646</v>
      </c>
      <c r="C13" s="69">
        <v>237240</v>
      </c>
      <c r="D13" s="67" t="s">
        <v>364</v>
      </c>
      <c r="E13" s="67">
        <v>949</v>
      </c>
      <c r="F13" s="4">
        <v>2</v>
      </c>
      <c r="G13" s="4"/>
      <c r="H13" s="67">
        <v>1898</v>
      </c>
    </row>
    <row r="14" spans="1:8" ht="53.25" customHeight="1">
      <c r="A14" s="7">
        <v>9</v>
      </c>
      <c r="B14" s="219" t="s">
        <v>1647</v>
      </c>
      <c r="C14" s="69">
        <v>264320</v>
      </c>
      <c r="D14" s="67" t="s">
        <v>1639</v>
      </c>
      <c r="E14" s="67">
        <v>1867</v>
      </c>
      <c r="F14" s="4">
        <v>2</v>
      </c>
      <c r="G14" s="4"/>
      <c r="H14" s="67">
        <v>3734</v>
      </c>
    </row>
    <row r="15" spans="1:8" ht="39.75" customHeight="1">
      <c r="A15" s="7">
        <v>10</v>
      </c>
      <c r="B15" s="219" t="s">
        <v>1648</v>
      </c>
      <c r="C15" s="69">
        <v>264320</v>
      </c>
      <c r="D15" s="67" t="s">
        <v>1639</v>
      </c>
      <c r="E15" s="67">
        <v>1055</v>
      </c>
      <c r="F15" s="4">
        <v>1</v>
      </c>
      <c r="G15" s="4"/>
      <c r="H15" s="67">
        <v>1055</v>
      </c>
    </row>
    <row r="16" spans="1:8" ht="27" customHeight="1">
      <c r="A16" s="7">
        <v>11</v>
      </c>
      <c r="B16" s="219" t="s">
        <v>1649</v>
      </c>
      <c r="C16" s="69">
        <v>264320</v>
      </c>
      <c r="D16" s="67" t="s">
        <v>1650</v>
      </c>
      <c r="E16" s="67">
        <v>214</v>
      </c>
      <c r="F16" s="4">
        <v>2</v>
      </c>
      <c r="G16" s="4"/>
      <c r="H16" s="67">
        <v>428</v>
      </c>
    </row>
    <row r="17" spans="1:8" ht="27" customHeight="1">
      <c r="A17" s="7">
        <v>12</v>
      </c>
      <c r="B17" s="219" t="s">
        <v>1651</v>
      </c>
      <c r="C17" s="69">
        <v>264320</v>
      </c>
      <c r="D17" s="67" t="s">
        <v>1650</v>
      </c>
      <c r="E17" s="67">
        <v>249</v>
      </c>
      <c r="F17" s="4">
        <v>2</v>
      </c>
      <c r="G17" s="4"/>
      <c r="H17" s="67">
        <v>498</v>
      </c>
    </row>
    <row r="18" spans="1:8" ht="27" customHeight="1">
      <c r="A18" s="7">
        <v>13</v>
      </c>
      <c r="B18" s="219" t="s">
        <v>2135</v>
      </c>
      <c r="C18" s="69">
        <v>939800</v>
      </c>
      <c r="D18" s="67" t="s">
        <v>364</v>
      </c>
      <c r="E18" s="67">
        <v>404</v>
      </c>
      <c r="F18" s="4">
        <v>1</v>
      </c>
      <c r="G18" s="4"/>
      <c r="H18" s="67">
        <v>404</v>
      </c>
    </row>
    <row r="19" spans="1:8" ht="13.5" customHeight="1">
      <c r="A19" s="7"/>
      <c r="B19" s="2" t="s">
        <v>1654</v>
      </c>
      <c r="C19" s="2"/>
      <c r="D19" s="2"/>
      <c r="E19" s="2"/>
      <c r="F19" s="2"/>
      <c r="G19" s="2"/>
      <c r="H19" s="74" t="s">
        <v>2136</v>
      </c>
    </row>
    <row r="20" spans="1:8" ht="13.5" customHeight="1">
      <c r="A20" s="7"/>
      <c r="B20" s="8" t="s">
        <v>39</v>
      </c>
      <c r="C20" s="8"/>
      <c r="D20" s="8"/>
      <c r="E20" s="8"/>
      <c r="F20" s="8"/>
      <c r="G20" s="8"/>
      <c r="H20" s="67"/>
    </row>
    <row r="21" spans="1:8" ht="53.25" customHeight="1">
      <c r="A21" s="7">
        <v>1</v>
      </c>
      <c r="B21" s="219" t="s">
        <v>2128</v>
      </c>
      <c r="C21" s="69">
        <v>237240</v>
      </c>
      <c r="D21" s="67" t="s">
        <v>1639</v>
      </c>
      <c r="E21" s="67">
        <v>1567</v>
      </c>
      <c r="F21" s="4">
        <v>20</v>
      </c>
      <c r="G21" s="4"/>
      <c r="H21" s="67">
        <v>31340</v>
      </c>
    </row>
    <row r="22" spans="1:8" ht="53.25" customHeight="1">
      <c r="A22" s="7">
        <v>2</v>
      </c>
      <c r="B22" s="219" t="s">
        <v>2129</v>
      </c>
      <c r="C22" s="69">
        <v>237240</v>
      </c>
      <c r="D22" s="67" t="s">
        <v>1639</v>
      </c>
      <c r="E22" s="67">
        <v>1535</v>
      </c>
      <c r="F22" s="4">
        <v>36</v>
      </c>
      <c r="G22" s="4"/>
      <c r="H22" s="67">
        <v>55260</v>
      </c>
    </row>
    <row r="23" spans="1:8" ht="53.25" customHeight="1">
      <c r="A23" s="7">
        <v>3</v>
      </c>
      <c r="B23" s="219" t="s">
        <v>2137</v>
      </c>
      <c r="C23" s="69">
        <v>237240</v>
      </c>
      <c r="D23" s="67" t="s">
        <v>1639</v>
      </c>
      <c r="E23" s="67">
        <v>921</v>
      </c>
      <c r="F23" s="4">
        <v>32</v>
      </c>
      <c r="G23" s="4"/>
      <c r="H23" s="67">
        <v>29472</v>
      </c>
    </row>
    <row r="24" spans="1:8" ht="53.25" customHeight="1">
      <c r="A24" s="7">
        <v>4</v>
      </c>
      <c r="B24" s="219" t="s">
        <v>2131</v>
      </c>
      <c r="C24" s="69">
        <v>237240</v>
      </c>
      <c r="D24" s="67" t="s">
        <v>1639</v>
      </c>
      <c r="E24" s="67">
        <v>737</v>
      </c>
      <c r="F24" s="4">
        <v>4</v>
      </c>
      <c r="G24" s="4"/>
      <c r="H24" s="67">
        <v>2948</v>
      </c>
    </row>
    <row r="25" spans="1:8" ht="53.25" customHeight="1">
      <c r="A25" s="7">
        <v>5</v>
      </c>
      <c r="B25" s="219" t="s">
        <v>2132</v>
      </c>
      <c r="C25" s="69">
        <v>237240</v>
      </c>
      <c r="D25" s="67" t="s">
        <v>1639</v>
      </c>
      <c r="E25" s="67">
        <v>552</v>
      </c>
      <c r="F25" s="4">
        <v>32</v>
      </c>
      <c r="G25" s="4"/>
      <c r="H25" s="67">
        <v>17664</v>
      </c>
    </row>
    <row r="26" spans="1:8" ht="53.25" customHeight="1">
      <c r="A26" s="7">
        <v>6</v>
      </c>
      <c r="B26" s="219" t="s">
        <v>2133</v>
      </c>
      <c r="C26" s="69">
        <v>237240</v>
      </c>
      <c r="D26" s="67" t="s">
        <v>1639</v>
      </c>
      <c r="E26" s="67">
        <v>299</v>
      </c>
      <c r="F26" s="4">
        <v>8</v>
      </c>
      <c r="G26" s="4"/>
      <c r="H26" s="67">
        <v>2392</v>
      </c>
    </row>
    <row r="27" spans="1:8" ht="53.25" customHeight="1">
      <c r="A27" s="7">
        <v>7</v>
      </c>
      <c r="B27" s="219" t="s">
        <v>2134</v>
      </c>
      <c r="C27" s="69">
        <v>237240</v>
      </c>
      <c r="D27" s="67" t="s">
        <v>1639</v>
      </c>
      <c r="E27" s="67">
        <v>1250</v>
      </c>
      <c r="F27" s="4">
        <v>11</v>
      </c>
      <c r="G27" s="4"/>
      <c r="H27" s="67">
        <v>13750</v>
      </c>
    </row>
    <row r="28" spans="1:8" ht="39.75" customHeight="1">
      <c r="A28" s="7">
        <v>8</v>
      </c>
      <c r="B28" s="219" t="s">
        <v>1646</v>
      </c>
      <c r="C28" s="69">
        <v>237240</v>
      </c>
      <c r="D28" s="67" t="s">
        <v>364</v>
      </c>
      <c r="E28" s="67">
        <v>949</v>
      </c>
      <c r="F28" s="4">
        <v>8</v>
      </c>
      <c r="G28" s="4"/>
      <c r="H28" s="67">
        <v>7592</v>
      </c>
    </row>
    <row r="29" spans="1:8" ht="53.25" customHeight="1">
      <c r="A29" s="7">
        <v>9</v>
      </c>
      <c r="B29" s="219" t="s">
        <v>1647</v>
      </c>
      <c r="C29" s="69">
        <v>264320</v>
      </c>
      <c r="D29" s="67" t="s">
        <v>1639</v>
      </c>
      <c r="E29" s="67">
        <v>1867</v>
      </c>
      <c r="F29" s="4">
        <v>8</v>
      </c>
      <c r="G29" s="4"/>
      <c r="H29" s="67">
        <v>14936</v>
      </c>
    </row>
    <row r="30" spans="1:8" ht="39.75" customHeight="1">
      <c r="A30" s="7">
        <v>10</v>
      </c>
      <c r="B30" s="219" t="s">
        <v>1648</v>
      </c>
      <c r="C30" s="220">
        <v>264320</v>
      </c>
      <c r="D30" s="67" t="s">
        <v>1639</v>
      </c>
      <c r="E30" s="67">
        <v>1055</v>
      </c>
      <c r="F30" s="4">
        <v>4</v>
      </c>
      <c r="G30" s="4"/>
      <c r="H30" s="67">
        <v>4220</v>
      </c>
    </row>
    <row r="31" spans="1:8" ht="27" customHeight="1">
      <c r="A31" s="7">
        <v>11</v>
      </c>
      <c r="B31" s="219" t="s">
        <v>1649</v>
      </c>
      <c r="C31" s="69">
        <v>264320</v>
      </c>
      <c r="D31" s="67" t="s">
        <v>1650</v>
      </c>
      <c r="E31" s="67">
        <v>214</v>
      </c>
      <c r="F31" s="4">
        <v>5</v>
      </c>
      <c r="G31" s="4"/>
      <c r="H31" s="67">
        <v>1070</v>
      </c>
    </row>
    <row r="32" spans="1:8" ht="27" customHeight="1">
      <c r="A32" s="7">
        <v>12</v>
      </c>
      <c r="B32" s="219" t="s">
        <v>1651</v>
      </c>
      <c r="C32" s="69">
        <v>264320</v>
      </c>
      <c r="D32" s="67" t="s">
        <v>1650</v>
      </c>
      <c r="E32" s="67">
        <v>249</v>
      </c>
      <c r="F32" s="4">
        <v>5</v>
      </c>
      <c r="G32" s="4"/>
      <c r="H32" s="67">
        <v>1245</v>
      </c>
    </row>
    <row r="33" spans="1:8" ht="27" customHeight="1">
      <c r="A33" s="7">
        <v>13</v>
      </c>
      <c r="B33" s="219" t="s">
        <v>2135</v>
      </c>
      <c r="C33" s="69">
        <v>939800</v>
      </c>
      <c r="D33" s="67" t="s">
        <v>364</v>
      </c>
      <c r="E33" s="67">
        <v>404</v>
      </c>
      <c r="F33" s="4">
        <v>4</v>
      </c>
      <c r="G33" s="4"/>
      <c r="H33" s="67">
        <v>1616</v>
      </c>
    </row>
    <row r="34" spans="1:8" ht="13.5" customHeight="1">
      <c r="A34" s="7"/>
      <c r="B34" s="17" t="s">
        <v>1659</v>
      </c>
      <c r="C34" s="17"/>
      <c r="D34" s="17"/>
      <c r="E34" s="17"/>
      <c r="F34" s="17"/>
      <c r="G34" s="17"/>
      <c r="H34" s="74" t="s">
        <v>2138</v>
      </c>
    </row>
    <row r="35" spans="1:8" ht="13.5" customHeight="1">
      <c r="A35" s="80"/>
      <c r="B35" s="80"/>
      <c r="C35" s="80"/>
      <c r="D35" s="80"/>
      <c r="E35" s="80"/>
      <c r="F35" s="80"/>
      <c r="G35" s="94" t="s">
        <v>59</v>
      </c>
      <c r="H35" s="74" t="s">
        <v>2139</v>
      </c>
    </row>
  </sheetData>
  <sheetProtection selectLockedCells="1" selectUnlockedCells="1"/>
  <mergeCells count="36">
    <mergeCell ref="B1:B2"/>
    <mergeCell ref="F1:G2"/>
    <mergeCell ref="H1:H2"/>
    <mergeCell ref="F3:G3"/>
    <mergeCell ref="B4:H4"/>
    <mergeCell ref="B5:G5"/>
    <mergeCell ref="F6:G6"/>
    <mergeCell ref="F7:G7"/>
    <mergeCell ref="F8:G8"/>
    <mergeCell ref="F9:G9"/>
    <mergeCell ref="F10:G10"/>
    <mergeCell ref="F11:G11"/>
    <mergeCell ref="F12:G12"/>
    <mergeCell ref="F13:G13"/>
    <mergeCell ref="F14:G14"/>
    <mergeCell ref="F15:G15"/>
    <mergeCell ref="F16:G16"/>
    <mergeCell ref="F17:G17"/>
    <mergeCell ref="F18:G18"/>
    <mergeCell ref="B19:G19"/>
    <mergeCell ref="B20:G20"/>
    <mergeCell ref="F21:G21"/>
    <mergeCell ref="F22:G22"/>
    <mergeCell ref="F23:G23"/>
    <mergeCell ref="F24:G24"/>
    <mergeCell ref="F25:G25"/>
    <mergeCell ref="F26:G26"/>
    <mergeCell ref="F27:G27"/>
    <mergeCell ref="F28:G28"/>
    <mergeCell ref="F29:G29"/>
    <mergeCell ref="F30:G30"/>
    <mergeCell ref="F31:G31"/>
    <mergeCell ref="F32:G32"/>
    <mergeCell ref="F33:G33"/>
    <mergeCell ref="B34:G34"/>
    <mergeCell ref="A35:F3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1:G174"/>
  <sheetViews>
    <sheetView workbookViewId="0" topLeftCell="A55">
      <selection activeCell="J62" sqref="J62"/>
    </sheetView>
  </sheetViews>
  <sheetFormatPr defaultColWidth="9.140625" defaultRowHeight="12.75"/>
  <cols>
    <col min="2" max="2" width="27.7109375" style="0" customWidth="1"/>
    <col min="7" max="7" width="17.28125" style="0" customWidth="1"/>
  </cols>
  <sheetData>
    <row r="1" spans="1:7" ht="39" customHeight="1">
      <c r="A1" s="13" t="s">
        <v>1099</v>
      </c>
      <c r="B1" s="4" t="s">
        <v>1100</v>
      </c>
      <c r="C1" s="66" t="s">
        <v>62</v>
      </c>
      <c r="D1" s="66" t="s">
        <v>2140</v>
      </c>
      <c r="E1" s="66" t="s">
        <v>4</v>
      </c>
      <c r="F1" s="4" t="s">
        <v>2141</v>
      </c>
      <c r="G1" s="4" t="s">
        <v>1902</v>
      </c>
    </row>
    <row r="2" spans="1:7" ht="39.75">
      <c r="A2" s="7" t="s">
        <v>1105</v>
      </c>
      <c r="B2" s="4"/>
      <c r="C2" s="67" t="s">
        <v>8</v>
      </c>
      <c r="D2" s="67" t="s">
        <v>2142</v>
      </c>
      <c r="E2" s="67" t="s">
        <v>10</v>
      </c>
      <c r="F2" s="4"/>
      <c r="G2" s="4"/>
    </row>
    <row r="3" spans="1:7" ht="13.5">
      <c r="A3" s="18">
        <v>1</v>
      </c>
      <c r="B3" s="74">
        <v>2</v>
      </c>
      <c r="C3" s="74">
        <v>3</v>
      </c>
      <c r="D3" s="74">
        <v>4</v>
      </c>
      <c r="E3" s="74">
        <v>5</v>
      </c>
      <c r="F3" s="74">
        <v>6</v>
      </c>
      <c r="G3" s="74">
        <v>7</v>
      </c>
    </row>
    <row r="4" spans="1:7" ht="25.5" customHeight="1">
      <c r="A4" s="4" t="s">
        <v>2143</v>
      </c>
      <c r="B4" s="4"/>
      <c r="C4" s="4"/>
      <c r="D4" s="4"/>
      <c r="E4" s="4"/>
      <c r="F4" s="4"/>
      <c r="G4" s="4"/>
    </row>
    <row r="5" spans="1:7" ht="13.5" customHeight="1">
      <c r="A5" s="4" t="s">
        <v>2144</v>
      </c>
      <c r="B5" s="4"/>
      <c r="C5" s="4"/>
      <c r="D5" s="4"/>
      <c r="E5" s="4"/>
      <c r="F5" s="4"/>
      <c r="G5" s="4"/>
    </row>
    <row r="6" spans="1:7" ht="27">
      <c r="A6" s="7">
        <v>1</v>
      </c>
      <c r="B6" s="68" t="s">
        <v>2145</v>
      </c>
      <c r="C6" s="298"/>
      <c r="D6" s="67" t="s">
        <v>468</v>
      </c>
      <c r="E6" s="299">
        <v>29252</v>
      </c>
      <c r="F6" s="67">
        <v>1500</v>
      </c>
      <c r="G6" s="298" t="s">
        <v>2146</v>
      </c>
    </row>
    <row r="7" spans="1:7" ht="27">
      <c r="A7" s="7">
        <v>2</v>
      </c>
      <c r="B7" s="68" t="s">
        <v>2145</v>
      </c>
      <c r="C7" s="298"/>
      <c r="D7" s="67" t="s">
        <v>468</v>
      </c>
      <c r="E7" s="298" t="s">
        <v>2147</v>
      </c>
      <c r="F7" s="67">
        <v>30000</v>
      </c>
      <c r="G7" s="298" t="s">
        <v>275</v>
      </c>
    </row>
    <row r="8" spans="1:7" ht="27">
      <c r="A8" s="7">
        <v>3</v>
      </c>
      <c r="B8" s="68" t="s">
        <v>2148</v>
      </c>
      <c r="C8" s="298"/>
      <c r="D8" s="67" t="s">
        <v>468</v>
      </c>
      <c r="E8" s="298" t="s">
        <v>2149</v>
      </c>
      <c r="F8" s="67">
        <v>30000</v>
      </c>
      <c r="G8" s="298" t="s">
        <v>2150</v>
      </c>
    </row>
    <row r="9" spans="1:7" ht="27">
      <c r="A9" s="7">
        <v>4</v>
      </c>
      <c r="B9" s="68" t="s">
        <v>2151</v>
      </c>
      <c r="C9" s="298"/>
      <c r="D9" s="67" t="s">
        <v>468</v>
      </c>
      <c r="E9" s="298" t="s">
        <v>2147</v>
      </c>
      <c r="F9" s="67">
        <v>1200</v>
      </c>
      <c r="G9" s="298" t="s">
        <v>120</v>
      </c>
    </row>
    <row r="10" spans="1:7" ht="27">
      <c r="A10" s="7">
        <v>5</v>
      </c>
      <c r="B10" s="68" t="s">
        <v>2152</v>
      </c>
      <c r="C10" s="298"/>
      <c r="D10" s="67" t="s">
        <v>468</v>
      </c>
      <c r="E10" s="298" t="s">
        <v>2149</v>
      </c>
      <c r="F10" s="67">
        <v>12000</v>
      </c>
      <c r="G10" s="298" t="s">
        <v>2153</v>
      </c>
    </row>
    <row r="11" spans="1:7" ht="13.5">
      <c r="A11" s="7">
        <v>6</v>
      </c>
      <c r="B11" s="68" t="s">
        <v>2154</v>
      </c>
      <c r="C11" s="298"/>
      <c r="D11" s="67" t="s">
        <v>468</v>
      </c>
      <c r="E11" s="298" t="s">
        <v>2149</v>
      </c>
      <c r="F11" s="67">
        <v>120000</v>
      </c>
      <c r="G11" s="298" t="s">
        <v>2155</v>
      </c>
    </row>
    <row r="12" spans="1:7" ht="12.75" customHeight="1">
      <c r="A12" s="4">
        <v>7</v>
      </c>
      <c r="B12" s="94" t="s">
        <v>2154</v>
      </c>
      <c r="C12" s="205"/>
      <c r="D12" s="4" t="s">
        <v>468</v>
      </c>
      <c r="E12" s="205" t="s">
        <v>2149</v>
      </c>
      <c r="F12" s="4">
        <v>50000</v>
      </c>
      <c r="G12" s="205" t="s">
        <v>2156</v>
      </c>
    </row>
    <row r="13" spans="1:7" ht="13.5">
      <c r="A13" s="4"/>
      <c r="B13" s="68" t="s">
        <v>2157</v>
      </c>
      <c r="C13" s="205"/>
      <c r="D13" s="4"/>
      <c r="E13" s="205"/>
      <c r="F13" s="4"/>
      <c r="G13" s="205"/>
    </row>
    <row r="14" spans="1:7" ht="13.5">
      <c r="A14" s="7">
        <v>8</v>
      </c>
      <c r="B14" s="68" t="s">
        <v>2158</v>
      </c>
      <c r="C14" s="298"/>
      <c r="D14" s="67" t="s">
        <v>468</v>
      </c>
      <c r="E14" s="298" t="s">
        <v>2149</v>
      </c>
      <c r="F14" s="67">
        <v>100000</v>
      </c>
      <c r="G14" s="298" t="s">
        <v>268</v>
      </c>
    </row>
    <row r="15" spans="1:7" ht="13.5">
      <c r="A15" s="7">
        <v>9</v>
      </c>
      <c r="B15" s="68" t="s">
        <v>2159</v>
      </c>
      <c r="C15" s="298"/>
      <c r="D15" s="67" t="s">
        <v>468</v>
      </c>
      <c r="E15" s="298" t="s">
        <v>2149</v>
      </c>
      <c r="F15" s="67">
        <v>100000</v>
      </c>
      <c r="G15" s="298" t="s">
        <v>268</v>
      </c>
    </row>
    <row r="16" spans="1:7" ht="27">
      <c r="A16" s="7">
        <v>10</v>
      </c>
      <c r="B16" s="68" t="s">
        <v>2160</v>
      </c>
      <c r="C16" s="298"/>
      <c r="D16" s="67" t="s">
        <v>468</v>
      </c>
      <c r="E16" s="298" t="s">
        <v>2149</v>
      </c>
      <c r="F16" s="67">
        <v>12000</v>
      </c>
      <c r="G16" s="298" t="s">
        <v>2153</v>
      </c>
    </row>
    <row r="17" spans="1:7" ht="27">
      <c r="A17" s="7">
        <v>11</v>
      </c>
      <c r="B17" s="68" t="s">
        <v>2161</v>
      </c>
      <c r="C17" s="298"/>
      <c r="D17" s="67" t="s">
        <v>468</v>
      </c>
      <c r="E17" s="298" t="s">
        <v>2149</v>
      </c>
      <c r="F17" s="67">
        <v>10000</v>
      </c>
      <c r="G17" s="298" t="s">
        <v>2046</v>
      </c>
    </row>
    <row r="18" spans="1:7" ht="27">
      <c r="A18" s="7">
        <v>12</v>
      </c>
      <c r="B18" s="68" t="s">
        <v>2162</v>
      </c>
      <c r="C18" s="298"/>
      <c r="D18" s="67" t="s">
        <v>468</v>
      </c>
      <c r="E18" s="298" t="s">
        <v>2147</v>
      </c>
      <c r="F18" s="67">
        <v>5000</v>
      </c>
      <c r="G18" s="298" t="s">
        <v>444</v>
      </c>
    </row>
    <row r="19" spans="1:7" ht="13.5">
      <c r="A19" s="7">
        <v>13</v>
      </c>
      <c r="B19" s="68" t="s">
        <v>2163</v>
      </c>
      <c r="C19" s="298"/>
      <c r="D19" s="67" t="s">
        <v>468</v>
      </c>
      <c r="E19" s="298" t="s">
        <v>2149</v>
      </c>
      <c r="F19" s="67">
        <v>2000</v>
      </c>
      <c r="G19" s="298" t="s">
        <v>160</v>
      </c>
    </row>
    <row r="20" spans="1:7" ht="27">
      <c r="A20" s="7">
        <v>14</v>
      </c>
      <c r="B20" s="68" t="s">
        <v>2164</v>
      </c>
      <c r="C20" s="298"/>
      <c r="D20" s="67" t="s">
        <v>468</v>
      </c>
      <c r="E20" s="298" t="s">
        <v>2149</v>
      </c>
      <c r="F20" s="67">
        <v>3000</v>
      </c>
      <c r="G20" s="298" t="s">
        <v>2165</v>
      </c>
    </row>
    <row r="21" spans="1:7" ht="13.5">
      <c r="A21" s="7">
        <v>15</v>
      </c>
      <c r="B21" s="68" t="s">
        <v>2166</v>
      </c>
      <c r="C21" s="298"/>
      <c r="D21" s="67" t="s">
        <v>468</v>
      </c>
      <c r="E21" s="298" t="s">
        <v>2149</v>
      </c>
      <c r="F21" s="67">
        <v>3000</v>
      </c>
      <c r="G21" s="298" t="s">
        <v>2165</v>
      </c>
    </row>
    <row r="22" spans="1:7" ht="27">
      <c r="A22" s="7">
        <v>16</v>
      </c>
      <c r="B22" s="68" t="s">
        <v>2167</v>
      </c>
      <c r="C22" s="298"/>
      <c r="D22" s="67" t="s">
        <v>468</v>
      </c>
      <c r="E22" s="299">
        <v>34759</v>
      </c>
      <c r="F22" s="67">
        <v>8000</v>
      </c>
      <c r="G22" s="298" t="s">
        <v>2168</v>
      </c>
    </row>
    <row r="23" spans="1:7" ht="13.5">
      <c r="A23" s="7">
        <v>17</v>
      </c>
      <c r="B23" s="68" t="s">
        <v>2169</v>
      </c>
      <c r="C23" s="298"/>
      <c r="D23" s="67" t="s">
        <v>468</v>
      </c>
      <c r="E23" s="298" t="s">
        <v>2170</v>
      </c>
      <c r="F23" s="67">
        <v>4000</v>
      </c>
      <c r="G23" s="298" t="s">
        <v>2171</v>
      </c>
    </row>
    <row r="24" spans="1:7" ht="13.5">
      <c r="A24" s="7">
        <v>18</v>
      </c>
      <c r="B24" s="68" t="s">
        <v>2172</v>
      </c>
      <c r="C24" s="298"/>
      <c r="D24" s="67" t="s">
        <v>468</v>
      </c>
      <c r="E24" s="298" t="s">
        <v>2173</v>
      </c>
      <c r="F24" s="67">
        <v>2000</v>
      </c>
      <c r="G24" s="298" t="s">
        <v>2174</v>
      </c>
    </row>
    <row r="25" spans="1:7" ht="13.5">
      <c r="A25" s="7">
        <v>19</v>
      </c>
      <c r="B25" s="68" t="s">
        <v>2175</v>
      </c>
      <c r="C25" s="298"/>
      <c r="D25" s="67" t="s">
        <v>468</v>
      </c>
      <c r="E25" s="298" t="s">
        <v>2147</v>
      </c>
      <c r="F25" s="67">
        <v>2000</v>
      </c>
      <c r="G25" s="298" t="s">
        <v>1989</v>
      </c>
    </row>
    <row r="26" spans="1:7" ht="13.5">
      <c r="A26" s="7">
        <v>20</v>
      </c>
      <c r="B26" s="68" t="s">
        <v>2176</v>
      </c>
      <c r="C26" s="298"/>
      <c r="D26" s="67" t="s">
        <v>468</v>
      </c>
      <c r="E26" s="298" t="s">
        <v>2149</v>
      </c>
      <c r="F26" s="67">
        <v>4000</v>
      </c>
      <c r="G26" s="298" t="s">
        <v>2177</v>
      </c>
    </row>
    <row r="27" spans="1:7" ht="27">
      <c r="A27" s="7">
        <v>21</v>
      </c>
      <c r="B27" s="68" t="s">
        <v>2178</v>
      </c>
      <c r="C27" s="298"/>
      <c r="D27" s="67" t="s">
        <v>468</v>
      </c>
      <c r="E27" s="298" t="s">
        <v>2147</v>
      </c>
      <c r="F27" s="67">
        <v>12000</v>
      </c>
      <c r="G27" s="298" t="s">
        <v>455</v>
      </c>
    </row>
    <row r="28" spans="1:7" ht="13.5">
      <c r="A28" s="7">
        <v>22</v>
      </c>
      <c r="B28" s="68" t="s">
        <v>2179</v>
      </c>
      <c r="C28" s="298"/>
      <c r="D28" s="67" t="s">
        <v>468</v>
      </c>
      <c r="E28" s="298" t="s">
        <v>2147</v>
      </c>
      <c r="F28" s="67">
        <v>10000</v>
      </c>
      <c r="G28" s="298" t="s">
        <v>2053</v>
      </c>
    </row>
    <row r="29" spans="1:7" ht="13.5">
      <c r="A29" s="7">
        <v>23</v>
      </c>
      <c r="B29" s="68" t="s">
        <v>2180</v>
      </c>
      <c r="C29" s="298"/>
      <c r="D29" s="67" t="s">
        <v>468</v>
      </c>
      <c r="E29" s="298" t="s">
        <v>2149</v>
      </c>
      <c r="F29" s="67">
        <v>4000</v>
      </c>
      <c r="G29" s="298" t="s">
        <v>2177</v>
      </c>
    </row>
    <row r="30" spans="1:7" ht="13.5">
      <c r="A30" s="7">
        <v>24</v>
      </c>
      <c r="B30" s="68" t="s">
        <v>2181</v>
      </c>
      <c r="C30" s="298"/>
      <c r="D30" s="67" t="s">
        <v>468</v>
      </c>
      <c r="E30" s="298" t="s">
        <v>2147</v>
      </c>
      <c r="F30" s="67">
        <v>5000</v>
      </c>
      <c r="G30" s="298" t="s">
        <v>444</v>
      </c>
    </row>
    <row r="31" spans="1:7" ht="27">
      <c r="A31" s="7">
        <v>25</v>
      </c>
      <c r="B31" s="68" t="s">
        <v>2182</v>
      </c>
      <c r="C31" s="298"/>
      <c r="D31" s="67" t="s">
        <v>468</v>
      </c>
      <c r="E31" s="298" t="s">
        <v>2149</v>
      </c>
      <c r="F31" s="67">
        <v>4000</v>
      </c>
      <c r="G31" s="298" t="s">
        <v>2177</v>
      </c>
    </row>
    <row r="32" spans="1:7" ht="12.75" customHeight="1">
      <c r="A32" s="4">
        <v>26</v>
      </c>
      <c r="B32" s="94" t="s">
        <v>2183</v>
      </c>
      <c r="C32" s="205"/>
      <c r="D32" s="4" t="s">
        <v>468</v>
      </c>
      <c r="E32" s="205" t="s">
        <v>2149</v>
      </c>
      <c r="F32" s="4">
        <v>7000</v>
      </c>
      <c r="G32" s="205" t="s">
        <v>2184</v>
      </c>
    </row>
    <row r="33" spans="1:7" ht="13.5">
      <c r="A33" s="4"/>
      <c r="B33" s="68" t="s">
        <v>2185</v>
      </c>
      <c r="C33" s="205"/>
      <c r="D33" s="4"/>
      <c r="E33" s="205"/>
      <c r="F33" s="4"/>
      <c r="G33" s="205"/>
    </row>
    <row r="34" spans="1:7" ht="13.5">
      <c r="A34" s="7">
        <v>27</v>
      </c>
      <c r="B34" s="290" t="s">
        <v>2186</v>
      </c>
      <c r="C34" s="298"/>
      <c r="D34" s="67" t="s">
        <v>468</v>
      </c>
      <c r="E34" s="298" t="s">
        <v>2149</v>
      </c>
      <c r="F34" s="67">
        <v>5000</v>
      </c>
      <c r="G34" s="298" t="s">
        <v>1990</v>
      </c>
    </row>
    <row r="35" spans="1:7" ht="27">
      <c r="A35" s="7">
        <v>28</v>
      </c>
      <c r="B35" s="290" t="s">
        <v>2187</v>
      </c>
      <c r="C35" s="298"/>
      <c r="D35" s="67" t="s">
        <v>468</v>
      </c>
      <c r="E35" s="298" t="s">
        <v>2147</v>
      </c>
      <c r="F35" s="67">
        <v>2500</v>
      </c>
      <c r="G35" s="298" t="s">
        <v>422</v>
      </c>
    </row>
    <row r="36" spans="1:7" ht="13.5">
      <c r="A36" s="7">
        <v>29</v>
      </c>
      <c r="B36" s="290" t="s">
        <v>2188</v>
      </c>
      <c r="C36" s="298"/>
      <c r="D36" s="67" t="s">
        <v>468</v>
      </c>
      <c r="E36" s="298" t="s">
        <v>2147</v>
      </c>
      <c r="F36" s="67">
        <v>3000</v>
      </c>
      <c r="G36" s="298" t="s">
        <v>141</v>
      </c>
    </row>
    <row r="37" spans="1:7" ht="13.5">
      <c r="A37" s="7">
        <v>30</v>
      </c>
      <c r="B37" s="290" t="s">
        <v>2189</v>
      </c>
      <c r="C37" s="298"/>
      <c r="D37" s="67" t="s">
        <v>468</v>
      </c>
      <c r="E37" s="298" t="s">
        <v>2147</v>
      </c>
      <c r="F37" s="67">
        <v>3000</v>
      </c>
      <c r="G37" s="298" t="s">
        <v>141</v>
      </c>
    </row>
    <row r="38" spans="1:7" ht="13.5">
      <c r="A38" s="7">
        <v>31</v>
      </c>
      <c r="B38" s="290" t="s">
        <v>2190</v>
      </c>
      <c r="C38" s="298"/>
      <c r="D38" s="67" t="s">
        <v>468</v>
      </c>
      <c r="E38" s="298" t="s">
        <v>2147</v>
      </c>
      <c r="F38" s="67">
        <v>3000</v>
      </c>
      <c r="G38" s="298" t="s">
        <v>141</v>
      </c>
    </row>
    <row r="39" spans="1:7" ht="13.5">
      <c r="A39" s="7">
        <v>32</v>
      </c>
      <c r="B39" s="290" t="s">
        <v>2191</v>
      </c>
      <c r="C39" s="298"/>
      <c r="D39" s="67" t="s">
        <v>468</v>
      </c>
      <c r="E39" s="298" t="s">
        <v>2149</v>
      </c>
      <c r="F39" s="67">
        <v>2000</v>
      </c>
      <c r="G39" s="298" t="s">
        <v>160</v>
      </c>
    </row>
    <row r="40" spans="1:7" ht="13.5">
      <c r="A40" s="7">
        <v>33</v>
      </c>
      <c r="B40" s="290" t="s">
        <v>2192</v>
      </c>
      <c r="C40" s="298"/>
      <c r="D40" s="67" t="s">
        <v>468</v>
      </c>
      <c r="E40" s="298" t="s">
        <v>2147</v>
      </c>
      <c r="F40" s="67">
        <v>1000</v>
      </c>
      <c r="G40" s="298" t="s">
        <v>2193</v>
      </c>
    </row>
    <row r="41" spans="1:7" ht="39.75">
      <c r="A41" s="7">
        <v>34</v>
      </c>
      <c r="B41" s="68" t="s">
        <v>2194</v>
      </c>
      <c r="C41" s="298"/>
      <c r="D41" s="67" t="s">
        <v>468</v>
      </c>
      <c r="E41" s="298" t="s">
        <v>2147</v>
      </c>
      <c r="F41" s="67">
        <v>3000</v>
      </c>
      <c r="G41" s="298" t="s">
        <v>141</v>
      </c>
    </row>
    <row r="42" spans="1:7" ht="27">
      <c r="A42" s="7">
        <v>35</v>
      </c>
      <c r="B42" s="68" t="s">
        <v>2195</v>
      </c>
      <c r="C42" s="298"/>
      <c r="D42" s="67" t="s">
        <v>468</v>
      </c>
      <c r="E42" s="298" t="s">
        <v>2173</v>
      </c>
      <c r="F42" s="67">
        <v>5000</v>
      </c>
      <c r="G42" s="298" t="s">
        <v>168</v>
      </c>
    </row>
    <row r="43" spans="1:7" ht="27">
      <c r="A43" s="7">
        <v>36</v>
      </c>
      <c r="B43" s="68" t="s">
        <v>2196</v>
      </c>
      <c r="C43" s="298"/>
      <c r="D43" s="67" t="s">
        <v>468</v>
      </c>
      <c r="E43" s="298" t="s">
        <v>2170</v>
      </c>
      <c r="F43" s="67">
        <v>2000</v>
      </c>
      <c r="G43" s="298" t="s">
        <v>2004</v>
      </c>
    </row>
    <row r="44" spans="1:7" ht="27">
      <c r="A44" s="7">
        <v>37</v>
      </c>
      <c r="B44" s="68" t="s">
        <v>2197</v>
      </c>
      <c r="C44" s="298"/>
      <c r="D44" s="67" t="s">
        <v>468</v>
      </c>
      <c r="E44" s="298" t="s">
        <v>2147</v>
      </c>
      <c r="F44" s="67">
        <v>1000</v>
      </c>
      <c r="G44" s="298" t="s">
        <v>2193</v>
      </c>
    </row>
    <row r="45" spans="1:7" ht="13.5">
      <c r="A45" s="7">
        <v>38</v>
      </c>
      <c r="B45" s="68" t="s">
        <v>2198</v>
      </c>
      <c r="C45" s="298"/>
      <c r="D45" s="67" t="s">
        <v>468</v>
      </c>
      <c r="E45" s="298" t="s">
        <v>2147</v>
      </c>
      <c r="F45" s="67">
        <v>1000</v>
      </c>
      <c r="G45" s="298" t="s">
        <v>2193</v>
      </c>
    </row>
    <row r="46" spans="1:7" ht="27">
      <c r="A46" s="7">
        <v>39</v>
      </c>
      <c r="B46" s="68" t="s">
        <v>2199</v>
      </c>
      <c r="C46" s="298"/>
      <c r="D46" s="67" t="s">
        <v>468</v>
      </c>
      <c r="E46" s="298" t="s">
        <v>2147</v>
      </c>
      <c r="F46" s="67">
        <v>3000</v>
      </c>
      <c r="G46" s="298" t="s">
        <v>141</v>
      </c>
    </row>
    <row r="47" spans="1:7" ht="13.5">
      <c r="A47" s="7">
        <v>40</v>
      </c>
      <c r="B47" s="68" t="s">
        <v>2200</v>
      </c>
      <c r="C47" s="298"/>
      <c r="D47" s="67" t="s">
        <v>468</v>
      </c>
      <c r="E47" s="298" t="s">
        <v>2147</v>
      </c>
      <c r="F47" s="228">
        <v>1000</v>
      </c>
      <c r="G47" s="298" t="s">
        <v>2193</v>
      </c>
    </row>
    <row r="48" spans="1:7" ht="27">
      <c r="A48" s="7">
        <v>41</v>
      </c>
      <c r="B48" s="68" t="s">
        <v>2201</v>
      </c>
      <c r="C48" s="298"/>
      <c r="D48" s="67" t="s">
        <v>468</v>
      </c>
      <c r="E48" s="298" t="s">
        <v>2149</v>
      </c>
      <c r="F48" s="67">
        <v>2000</v>
      </c>
      <c r="G48" s="298" t="s">
        <v>160</v>
      </c>
    </row>
    <row r="49" spans="1:7" ht="13.5">
      <c r="A49" s="7">
        <v>42</v>
      </c>
      <c r="B49" s="68" t="s">
        <v>2202</v>
      </c>
      <c r="C49" s="298"/>
      <c r="D49" s="67" t="s">
        <v>468</v>
      </c>
      <c r="E49" s="298" t="s">
        <v>2203</v>
      </c>
      <c r="F49" s="67">
        <v>1600</v>
      </c>
      <c r="G49" s="298" t="s">
        <v>114</v>
      </c>
    </row>
    <row r="50" spans="1:7" ht="13.5">
      <c r="A50" s="7">
        <v>43</v>
      </c>
      <c r="B50" s="68" t="s">
        <v>2204</v>
      </c>
      <c r="C50" s="298"/>
      <c r="D50" s="67" t="s">
        <v>468</v>
      </c>
      <c r="E50" s="298" t="s">
        <v>2149</v>
      </c>
      <c r="F50" s="67">
        <v>2000</v>
      </c>
      <c r="G50" s="298" t="s">
        <v>160</v>
      </c>
    </row>
    <row r="51" spans="1:7" ht="27">
      <c r="A51" s="7">
        <v>44</v>
      </c>
      <c r="B51" s="68" t="s">
        <v>2205</v>
      </c>
      <c r="C51" s="298"/>
      <c r="D51" s="67" t="s">
        <v>468</v>
      </c>
      <c r="E51" s="298" t="s">
        <v>2147</v>
      </c>
      <c r="F51" s="67">
        <v>1000</v>
      </c>
      <c r="G51" s="298" t="s">
        <v>2193</v>
      </c>
    </row>
    <row r="52" spans="1:7" ht="27">
      <c r="A52" s="7">
        <v>45</v>
      </c>
      <c r="B52" s="68" t="s">
        <v>2206</v>
      </c>
      <c r="C52" s="298"/>
      <c r="D52" s="67" t="s">
        <v>468</v>
      </c>
      <c r="E52" s="298" t="s">
        <v>2147</v>
      </c>
      <c r="F52" s="228">
        <v>2000</v>
      </c>
      <c r="G52" s="298" t="s">
        <v>1989</v>
      </c>
    </row>
    <row r="53" spans="1:7" ht="27">
      <c r="A53" s="7">
        <v>46</v>
      </c>
      <c r="B53" s="68" t="s">
        <v>2207</v>
      </c>
      <c r="C53" s="298"/>
      <c r="D53" s="67" t="s">
        <v>468</v>
      </c>
      <c r="E53" s="298" t="s">
        <v>2170</v>
      </c>
      <c r="F53" s="67">
        <v>5000</v>
      </c>
      <c r="G53" s="298" t="s">
        <v>135</v>
      </c>
    </row>
    <row r="54" spans="1:7" ht="27">
      <c r="A54" s="7">
        <v>47</v>
      </c>
      <c r="B54" s="68" t="s">
        <v>2208</v>
      </c>
      <c r="C54" s="298"/>
      <c r="D54" s="67" t="s">
        <v>468</v>
      </c>
      <c r="E54" s="298" t="s">
        <v>2149</v>
      </c>
      <c r="F54" s="67">
        <v>3000</v>
      </c>
      <c r="G54" s="298" t="s">
        <v>2165</v>
      </c>
    </row>
    <row r="55" spans="1:7" ht="27">
      <c r="A55" s="7">
        <v>48</v>
      </c>
      <c r="B55" s="68" t="s">
        <v>2209</v>
      </c>
      <c r="C55" s="298"/>
      <c r="D55" s="67" t="s">
        <v>468</v>
      </c>
      <c r="E55" s="298" t="s">
        <v>2147</v>
      </c>
      <c r="F55" s="67">
        <v>2000</v>
      </c>
      <c r="G55" s="298" t="s">
        <v>1989</v>
      </c>
    </row>
    <row r="56" spans="1:7" ht="27">
      <c r="A56" s="7">
        <v>49</v>
      </c>
      <c r="B56" s="68" t="s">
        <v>2210</v>
      </c>
      <c r="C56" s="298"/>
      <c r="D56" s="67" t="s">
        <v>468</v>
      </c>
      <c r="E56" s="298" t="s">
        <v>2149</v>
      </c>
      <c r="F56" s="67">
        <v>2500</v>
      </c>
      <c r="G56" s="298" t="s">
        <v>252</v>
      </c>
    </row>
    <row r="57" spans="1:7" ht="27">
      <c r="A57" s="7">
        <v>50</v>
      </c>
      <c r="B57" s="68" t="s">
        <v>2211</v>
      </c>
      <c r="C57" s="298"/>
      <c r="D57" s="67" t="s">
        <v>468</v>
      </c>
      <c r="E57" s="298" t="s">
        <v>2149</v>
      </c>
      <c r="F57" s="67">
        <v>2000</v>
      </c>
      <c r="G57" s="298" t="s">
        <v>160</v>
      </c>
    </row>
    <row r="58" spans="1:7" ht="27">
      <c r="A58" s="7">
        <v>51</v>
      </c>
      <c r="B58" s="68" t="s">
        <v>2212</v>
      </c>
      <c r="C58" s="298"/>
      <c r="D58" s="67" t="s">
        <v>468</v>
      </c>
      <c r="E58" s="299">
        <v>13210</v>
      </c>
      <c r="F58" s="67">
        <v>1000</v>
      </c>
      <c r="G58" s="298" t="s">
        <v>2213</v>
      </c>
    </row>
    <row r="59" spans="1:7" ht="13.5">
      <c r="A59" s="7">
        <v>52</v>
      </c>
      <c r="B59" s="68" t="s">
        <v>2214</v>
      </c>
      <c r="C59" s="298"/>
      <c r="D59" s="67" t="s">
        <v>468</v>
      </c>
      <c r="E59" s="298" t="s">
        <v>2149</v>
      </c>
      <c r="F59" s="67">
        <v>2000</v>
      </c>
      <c r="G59" s="298" t="s">
        <v>160</v>
      </c>
    </row>
    <row r="60" spans="1:7" ht="27">
      <c r="A60" s="7">
        <v>53</v>
      </c>
      <c r="B60" s="68" t="s">
        <v>2215</v>
      </c>
      <c r="C60" s="298"/>
      <c r="D60" s="67" t="s">
        <v>468</v>
      </c>
      <c r="E60" s="298" t="s">
        <v>2147</v>
      </c>
      <c r="F60" s="67">
        <v>3000</v>
      </c>
      <c r="G60" s="298" t="s">
        <v>141</v>
      </c>
    </row>
    <row r="61" spans="1:7" ht="27">
      <c r="A61" s="7">
        <v>54</v>
      </c>
      <c r="B61" s="68" t="s">
        <v>2216</v>
      </c>
      <c r="C61" s="298"/>
      <c r="D61" s="67" t="s">
        <v>468</v>
      </c>
      <c r="E61" s="298" t="s">
        <v>2147</v>
      </c>
      <c r="F61" s="67">
        <v>5000</v>
      </c>
      <c r="G61" s="298" t="s">
        <v>444</v>
      </c>
    </row>
    <row r="62" spans="1:7" ht="39.75">
      <c r="A62" s="16">
        <v>55</v>
      </c>
      <c r="B62" s="68" t="s">
        <v>2217</v>
      </c>
      <c r="C62" s="298"/>
      <c r="D62" s="67" t="s">
        <v>468</v>
      </c>
      <c r="E62" s="298" t="s">
        <v>2147</v>
      </c>
      <c r="F62" s="67">
        <v>2500</v>
      </c>
      <c r="G62" s="298" t="s">
        <v>422</v>
      </c>
    </row>
    <row r="63" spans="1:7" ht="27">
      <c r="A63" s="16">
        <v>56</v>
      </c>
      <c r="B63" s="68" t="s">
        <v>2218</v>
      </c>
      <c r="C63" s="298"/>
      <c r="D63" s="67" t="s">
        <v>468</v>
      </c>
      <c r="E63" s="298" t="s">
        <v>2170</v>
      </c>
      <c r="F63" s="67">
        <v>4000</v>
      </c>
      <c r="G63" s="298" t="s">
        <v>2171</v>
      </c>
    </row>
    <row r="64" spans="1:7" ht="13.5">
      <c r="A64" s="16">
        <v>57</v>
      </c>
      <c r="B64" s="68" t="s">
        <v>2219</v>
      </c>
      <c r="C64" s="298"/>
      <c r="D64" s="67" t="s">
        <v>468</v>
      </c>
      <c r="E64" s="298" t="s">
        <v>2147</v>
      </c>
      <c r="F64" s="67">
        <v>2000</v>
      </c>
      <c r="G64" s="298" t="s">
        <v>1989</v>
      </c>
    </row>
    <row r="65" spans="1:7" ht="13.5">
      <c r="A65" s="16">
        <v>58</v>
      </c>
      <c r="B65" s="68" t="s">
        <v>2220</v>
      </c>
      <c r="C65" s="298"/>
      <c r="D65" s="67" t="s">
        <v>468</v>
      </c>
      <c r="E65" s="298" t="s">
        <v>2173</v>
      </c>
      <c r="F65" s="67">
        <v>2000</v>
      </c>
      <c r="G65" s="298" t="s">
        <v>2174</v>
      </c>
    </row>
    <row r="66" spans="1:7" ht="13.5">
      <c r="A66" s="16">
        <v>59</v>
      </c>
      <c r="B66" s="68" t="s">
        <v>2221</v>
      </c>
      <c r="C66" s="298"/>
      <c r="D66" s="67" t="s">
        <v>468</v>
      </c>
      <c r="E66" s="298" t="s">
        <v>2173</v>
      </c>
      <c r="F66" s="67">
        <v>2000</v>
      </c>
      <c r="G66" s="298" t="s">
        <v>2174</v>
      </c>
    </row>
    <row r="67" spans="1:7" ht="13.5">
      <c r="A67" s="16">
        <v>60</v>
      </c>
      <c r="B67" s="68" t="s">
        <v>2222</v>
      </c>
      <c r="C67" s="298"/>
      <c r="D67" s="67" t="s">
        <v>468</v>
      </c>
      <c r="E67" s="298" t="s">
        <v>2147</v>
      </c>
      <c r="F67" s="67">
        <v>2000</v>
      </c>
      <c r="G67" s="298" t="s">
        <v>1989</v>
      </c>
    </row>
    <row r="68" spans="1:7" ht="27">
      <c r="A68" s="16">
        <v>61</v>
      </c>
      <c r="B68" s="68" t="s">
        <v>2223</v>
      </c>
      <c r="C68" s="298"/>
      <c r="D68" s="67" t="s">
        <v>468</v>
      </c>
      <c r="E68" s="298" t="s">
        <v>2147</v>
      </c>
      <c r="F68" s="67">
        <v>2000</v>
      </c>
      <c r="G68" s="298" t="s">
        <v>1989</v>
      </c>
    </row>
    <row r="69" spans="1:7" ht="13.5">
      <c r="A69" s="16">
        <v>62</v>
      </c>
      <c r="B69" s="68" t="s">
        <v>2224</v>
      </c>
      <c r="C69" s="298"/>
      <c r="D69" s="67" t="s">
        <v>468</v>
      </c>
      <c r="E69" s="298" t="s">
        <v>2147</v>
      </c>
      <c r="F69" s="67">
        <v>5000</v>
      </c>
      <c r="G69" s="298" t="s">
        <v>444</v>
      </c>
    </row>
    <row r="70" spans="1:7" ht="27">
      <c r="A70" s="16">
        <v>63</v>
      </c>
      <c r="B70" s="68" t="s">
        <v>2225</v>
      </c>
      <c r="C70" s="298"/>
      <c r="D70" s="67" t="s">
        <v>468</v>
      </c>
      <c r="E70" s="298" t="s">
        <v>2149</v>
      </c>
      <c r="F70" s="67">
        <v>1500</v>
      </c>
      <c r="G70" s="298" t="s">
        <v>2086</v>
      </c>
    </row>
    <row r="71" spans="1:7" ht="13.5">
      <c r="A71" s="16">
        <v>64</v>
      </c>
      <c r="B71" s="68" t="s">
        <v>2226</v>
      </c>
      <c r="C71" s="298"/>
      <c r="D71" s="67" t="s">
        <v>468</v>
      </c>
      <c r="E71" s="298" t="s">
        <v>2170</v>
      </c>
      <c r="F71" s="67">
        <v>2000</v>
      </c>
      <c r="G71" s="298" t="s">
        <v>2004</v>
      </c>
    </row>
    <row r="72" spans="1:7" ht="27">
      <c r="A72" s="16">
        <v>65</v>
      </c>
      <c r="B72" s="68" t="s">
        <v>2227</v>
      </c>
      <c r="C72" s="298"/>
      <c r="D72" s="67" t="s">
        <v>468</v>
      </c>
      <c r="E72" s="298" t="s">
        <v>213</v>
      </c>
      <c r="F72" s="67">
        <v>20</v>
      </c>
      <c r="G72" s="298" t="s">
        <v>2064</v>
      </c>
    </row>
    <row r="73" spans="1:7" ht="27">
      <c r="A73" s="16">
        <v>66</v>
      </c>
      <c r="B73" s="68" t="s">
        <v>2228</v>
      </c>
      <c r="C73" s="298"/>
      <c r="D73" s="67" t="s">
        <v>468</v>
      </c>
      <c r="E73" s="298" t="s">
        <v>213</v>
      </c>
      <c r="F73" s="67">
        <v>20</v>
      </c>
      <c r="G73" s="298" t="s">
        <v>2064</v>
      </c>
    </row>
    <row r="74" spans="1:7" ht="27">
      <c r="A74" s="16">
        <v>67</v>
      </c>
      <c r="B74" s="68" t="s">
        <v>2229</v>
      </c>
      <c r="C74" s="298"/>
      <c r="D74" s="67" t="s">
        <v>468</v>
      </c>
      <c r="E74" s="298" t="s">
        <v>2230</v>
      </c>
      <c r="F74" s="67">
        <v>10</v>
      </c>
      <c r="G74" s="298" t="s">
        <v>2231</v>
      </c>
    </row>
    <row r="75" spans="1:7" ht="39.75">
      <c r="A75" s="16">
        <v>68</v>
      </c>
      <c r="B75" s="68" t="s">
        <v>2232</v>
      </c>
      <c r="C75" s="298"/>
      <c r="D75" s="67" t="s">
        <v>468</v>
      </c>
      <c r="E75" s="298" t="s">
        <v>213</v>
      </c>
      <c r="F75" s="67">
        <v>10</v>
      </c>
      <c r="G75" s="298" t="s">
        <v>114</v>
      </c>
    </row>
    <row r="76" spans="1:7" ht="27">
      <c r="A76" s="16">
        <v>69</v>
      </c>
      <c r="B76" s="68" t="s">
        <v>2233</v>
      </c>
      <c r="C76" s="298"/>
      <c r="D76" s="67" t="s">
        <v>468</v>
      </c>
      <c r="E76" s="298" t="s">
        <v>213</v>
      </c>
      <c r="F76" s="67">
        <v>2</v>
      </c>
      <c r="G76" s="298" t="s">
        <v>2047</v>
      </c>
    </row>
    <row r="77" spans="1:7" ht="27">
      <c r="A77" s="16">
        <v>70</v>
      </c>
      <c r="B77" s="68" t="s">
        <v>2234</v>
      </c>
      <c r="C77" s="298"/>
      <c r="D77" s="67" t="s">
        <v>468</v>
      </c>
      <c r="E77" s="298" t="s">
        <v>2170</v>
      </c>
      <c r="F77" s="67">
        <v>3000</v>
      </c>
      <c r="G77" s="298" t="s">
        <v>138</v>
      </c>
    </row>
    <row r="78" spans="1:7" ht="27">
      <c r="A78" s="16">
        <v>71</v>
      </c>
      <c r="B78" s="68" t="s">
        <v>2235</v>
      </c>
      <c r="C78" s="298"/>
      <c r="D78" s="67" t="s">
        <v>468</v>
      </c>
      <c r="E78" s="298" t="s">
        <v>213</v>
      </c>
      <c r="F78" s="67">
        <v>15</v>
      </c>
      <c r="G78" s="298" t="s">
        <v>2177</v>
      </c>
    </row>
    <row r="79" spans="1:7" ht="27">
      <c r="A79" s="16">
        <v>72</v>
      </c>
      <c r="B79" s="68" t="s">
        <v>2236</v>
      </c>
      <c r="C79" s="298"/>
      <c r="D79" s="67" t="s">
        <v>468</v>
      </c>
      <c r="E79" s="298" t="s">
        <v>213</v>
      </c>
      <c r="F79" s="67">
        <v>5</v>
      </c>
      <c r="G79" s="298" t="s">
        <v>156</v>
      </c>
    </row>
    <row r="80" spans="1:7" ht="13.5">
      <c r="A80" s="16">
        <v>73</v>
      </c>
      <c r="B80" s="68" t="s">
        <v>2237</v>
      </c>
      <c r="C80" s="298"/>
      <c r="D80" s="67" t="s">
        <v>468</v>
      </c>
      <c r="E80" s="298" t="s">
        <v>213</v>
      </c>
      <c r="F80" s="67">
        <v>5</v>
      </c>
      <c r="G80" s="298" t="s">
        <v>156</v>
      </c>
    </row>
    <row r="81" spans="1:7" ht="27">
      <c r="A81" s="16">
        <v>74</v>
      </c>
      <c r="B81" s="68" t="s">
        <v>2238</v>
      </c>
      <c r="C81" s="298"/>
      <c r="D81" s="67" t="s">
        <v>468</v>
      </c>
      <c r="E81" s="298" t="s">
        <v>152</v>
      </c>
      <c r="F81" s="67">
        <v>30</v>
      </c>
      <c r="G81" s="298" t="s">
        <v>2046</v>
      </c>
    </row>
    <row r="82" spans="1:7" ht="27">
      <c r="A82" s="16">
        <v>75</v>
      </c>
      <c r="B82" s="68" t="s">
        <v>2239</v>
      </c>
      <c r="C82" s="298"/>
      <c r="D82" s="67" t="s">
        <v>468</v>
      </c>
      <c r="E82" s="298" t="s">
        <v>213</v>
      </c>
      <c r="F82" s="67">
        <v>60</v>
      </c>
      <c r="G82" s="298" t="s">
        <v>2240</v>
      </c>
    </row>
    <row r="83" spans="1:7" ht="13.5">
      <c r="A83" s="16">
        <v>78</v>
      </c>
      <c r="B83" s="68" t="s">
        <v>2241</v>
      </c>
      <c r="C83" s="298"/>
      <c r="D83" s="67" t="s">
        <v>468</v>
      </c>
      <c r="E83" s="298" t="s">
        <v>213</v>
      </c>
      <c r="F83" s="67">
        <v>30</v>
      </c>
      <c r="G83" s="298" t="s">
        <v>2242</v>
      </c>
    </row>
    <row r="84" spans="1:7" ht="53.25">
      <c r="A84" s="16">
        <v>79</v>
      </c>
      <c r="B84" s="67" t="s">
        <v>2243</v>
      </c>
      <c r="C84" s="298"/>
      <c r="D84" s="67" t="s">
        <v>468</v>
      </c>
      <c r="E84" s="298" t="s">
        <v>213</v>
      </c>
      <c r="F84" s="67">
        <v>20</v>
      </c>
      <c r="G84" s="298" t="s">
        <v>2064</v>
      </c>
    </row>
    <row r="85" spans="1:7" ht="27">
      <c r="A85" s="16">
        <v>80</v>
      </c>
      <c r="B85" s="67" t="s">
        <v>2244</v>
      </c>
      <c r="C85" s="298"/>
      <c r="D85" s="67" t="s">
        <v>468</v>
      </c>
      <c r="E85" s="298" t="s">
        <v>2245</v>
      </c>
      <c r="F85" s="67">
        <v>20</v>
      </c>
      <c r="G85" s="298" t="s">
        <v>2246</v>
      </c>
    </row>
    <row r="86" spans="1:7" ht="27">
      <c r="A86" s="16">
        <v>81</v>
      </c>
      <c r="B86" s="67" t="s">
        <v>2247</v>
      </c>
      <c r="C86" s="298"/>
      <c r="D86" s="67" t="s">
        <v>468</v>
      </c>
      <c r="E86" s="298" t="s">
        <v>213</v>
      </c>
      <c r="F86" s="67">
        <v>12</v>
      </c>
      <c r="G86" s="298" t="s">
        <v>2248</v>
      </c>
    </row>
    <row r="87" spans="1:7" ht="13.5">
      <c r="A87" s="16">
        <v>82</v>
      </c>
      <c r="B87" s="67" t="s">
        <v>2249</v>
      </c>
      <c r="C87" s="298"/>
      <c r="D87" s="67" t="s">
        <v>468</v>
      </c>
      <c r="E87" s="298" t="s">
        <v>213</v>
      </c>
      <c r="F87" s="67">
        <v>5</v>
      </c>
      <c r="G87" s="298" t="s">
        <v>156</v>
      </c>
    </row>
    <row r="88" spans="1:7" ht="13.5">
      <c r="A88" s="16">
        <v>83</v>
      </c>
      <c r="B88" s="67" t="s">
        <v>2250</v>
      </c>
      <c r="C88" s="298"/>
      <c r="D88" s="67" t="s">
        <v>468</v>
      </c>
      <c r="E88" s="298" t="s">
        <v>2251</v>
      </c>
      <c r="F88" s="67">
        <v>3000</v>
      </c>
      <c r="G88" s="298" t="s">
        <v>2046</v>
      </c>
    </row>
    <row r="89" spans="1:7" ht="13.5">
      <c r="A89" s="16">
        <v>84</v>
      </c>
      <c r="B89" s="67" t="s">
        <v>2252</v>
      </c>
      <c r="C89" s="298"/>
      <c r="D89" s="67" t="s">
        <v>468</v>
      </c>
      <c r="E89" s="298" t="s">
        <v>2251</v>
      </c>
      <c r="F89" s="67">
        <v>3000</v>
      </c>
      <c r="G89" s="298" t="s">
        <v>2046</v>
      </c>
    </row>
    <row r="90" spans="1:7" ht="27">
      <c r="A90" s="16">
        <v>85</v>
      </c>
      <c r="B90" s="67" t="s">
        <v>2253</v>
      </c>
      <c r="C90" s="298"/>
      <c r="D90" s="67" t="s">
        <v>468</v>
      </c>
      <c r="E90" s="298" t="s">
        <v>2147</v>
      </c>
      <c r="F90" s="67">
        <v>1500</v>
      </c>
      <c r="G90" s="298" t="s">
        <v>256</v>
      </c>
    </row>
    <row r="91" spans="1:7" ht="13.5">
      <c r="A91" s="16">
        <v>86</v>
      </c>
      <c r="B91" s="67" t="s">
        <v>2254</v>
      </c>
      <c r="C91" s="298"/>
      <c r="D91" s="67" t="s">
        <v>468</v>
      </c>
      <c r="E91" s="298" t="s">
        <v>2149</v>
      </c>
      <c r="F91" s="67">
        <v>3000</v>
      </c>
      <c r="G91" s="298" t="s">
        <v>2165</v>
      </c>
    </row>
    <row r="92" spans="1:7" ht="13.5">
      <c r="A92" s="16">
        <v>87</v>
      </c>
      <c r="B92" s="67" t="s">
        <v>2255</v>
      </c>
      <c r="C92" s="298"/>
      <c r="D92" s="67" t="s">
        <v>468</v>
      </c>
      <c r="E92" s="298" t="s">
        <v>2149</v>
      </c>
      <c r="F92" s="67">
        <v>3000</v>
      </c>
      <c r="G92" s="298" t="s">
        <v>2165</v>
      </c>
    </row>
    <row r="93" spans="1:7" ht="13.5">
      <c r="A93" s="16">
        <v>88</v>
      </c>
      <c r="B93" s="67" t="s">
        <v>2256</v>
      </c>
      <c r="C93" s="298"/>
      <c r="D93" s="67" t="s">
        <v>468</v>
      </c>
      <c r="E93" s="298" t="s">
        <v>2149</v>
      </c>
      <c r="F93" s="67">
        <v>3000</v>
      </c>
      <c r="G93" s="298" t="s">
        <v>2165</v>
      </c>
    </row>
    <row r="94" spans="1:7" ht="13.5">
      <c r="A94" s="16">
        <v>89</v>
      </c>
      <c r="B94" s="67" t="s">
        <v>2257</v>
      </c>
      <c r="C94" s="298"/>
      <c r="D94" s="67" t="s">
        <v>468</v>
      </c>
      <c r="E94" s="298" t="s">
        <v>2149</v>
      </c>
      <c r="F94" s="67">
        <v>3000</v>
      </c>
      <c r="G94" s="298" t="s">
        <v>2165</v>
      </c>
    </row>
    <row r="95" spans="1:7" ht="13.5">
      <c r="A95" s="16">
        <v>90</v>
      </c>
      <c r="B95" s="67" t="s">
        <v>2258</v>
      </c>
      <c r="C95" s="298"/>
      <c r="D95" s="67" t="s">
        <v>468</v>
      </c>
      <c r="E95" s="298" t="s">
        <v>2149</v>
      </c>
      <c r="F95" s="67">
        <v>3000</v>
      </c>
      <c r="G95" s="298" t="s">
        <v>2165</v>
      </c>
    </row>
    <row r="96" spans="1:7" ht="13.5">
      <c r="A96" s="16">
        <v>91</v>
      </c>
      <c r="B96" s="67" t="s">
        <v>2259</v>
      </c>
      <c r="C96" s="298"/>
      <c r="D96" s="67" t="s">
        <v>468</v>
      </c>
      <c r="E96" s="298" t="s">
        <v>2147</v>
      </c>
      <c r="F96" s="67">
        <v>3000</v>
      </c>
      <c r="G96" s="298" t="s">
        <v>141</v>
      </c>
    </row>
    <row r="97" spans="1:7" ht="13.5">
      <c r="A97" s="16">
        <v>92</v>
      </c>
      <c r="B97" s="67" t="s">
        <v>2260</v>
      </c>
      <c r="C97" s="298"/>
      <c r="D97" s="67" t="s">
        <v>468</v>
      </c>
      <c r="E97" s="298" t="s">
        <v>2147</v>
      </c>
      <c r="F97" s="67">
        <v>1500</v>
      </c>
      <c r="G97" s="298" t="s">
        <v>256</v>
      </c>
    </row>
    <row r="98" spans="1:7" ht="39.75">
      <c r="A98" s="16">
        <v>93</v>
      </c>
      <c r="B98" s="67" t="s">
        <v>2261</v>
      </c>
      <c r="C98" s="298"/>
      <c r="D98" s="67" t="s">
        <v>468</v>
      </c>
      <c r="E98" s="298" t="s">
        <v>2251</v>
      </c>
      <c r="F98" s="67">
        <v>1500</v>
      </c>
      <c r="G98" s="298" t="s">
        <v>1990</v>
      </c>
    </row>
    <row r="99" spans="1:7" ht="13.5">
      <c r="A99" s="16">
        <v>94</v>
      </c>
      <c r="B99" s="67" t="s">
        <v>2262</v>
      </c>
      <c r="C99" s="298"/>
      <c r="D99" s="67" t="s">
        <v>468</v>
      </c>
      <c r="E99" s="298" t="s">
        <v>2170</v>
      </c>
      <c r="F99" s="67">
        <v>1000</v>
      </c>
      <c r="G99" s="298" t="s">
        <v>373</v>
      </c>
    </row>
    <row r="100" spans="1:7" ht="13.5">
      <c r="A100" s="16">
        <v>95</v>
      </c>
      <c r="B100" s="67" t="s">
        <v>2263</v>
      </c>
      <c r="C100" s="298"/>
      <c r="D100" s="67" t="s">
        <v>468</v>
      </c>
      <c r="E100" s="298" t="s">
        <v>2149</v>
      </c>
      <c r="F100" s="67">
        <v>1500</v>
      </c>
      <c r="G100" s="298" t="s">
        <v>2086</v>
      </c>
    </row>
    <row r="101" spans="1:7" ht="27">
      <c r="A101" s="16">
        <v>96</v>
      </c>
      <c r="B101" s="67" t="s">
        <v>2264</v>
      </c>
      <c r="C101" s="298"/>
      <c r="D101" s="67" t="s">
        <v>468</v>
      </c>
      <c r="E101" s="298" t="s">
        <v>2149</v>
      </c>
      <c r="F101" s="67">
        <v>1000</v>
      </c>
      <c r="G101" s="298" t="s">
        <v>153</v>
      </c>
    </row>
    <row r="102" spans="1:7" ht="13.5">
      <c r="A102" s="16">
        <v>97</v>
      </c>
      <c r="B102" s="67" t="s">
        <v>2265</v>
      </c>
      <c r="C102" s="298"/>
      <c r="D102" s="67" t="s">
        <v>468</v>
      </c>
      <c r="E102" s="298" t="s">
        <v>2149</v>
      </c>
      <c r="F102" s="67">
        <v>1000</v>
      </c>
      <c r="G102" s="298" t="s">
        <v>153</v>
      </c>
    </row>
    <row r="103" spans="1:7" ht="27">
      <c r="A103" s="16">
        <v>100</v>
      </c>
      <c r="B103" s="67" t="s">
        <v>2266</v>
      </c>
      <c r="C103" s="298"/>
      <c r="D103" s="67" t="s">
        <v>468</v>
      </c>
      <c r="E103" s="298" t="s">
        <v>2267</v>
      </c>
      <c r="F103" s="67">
        <v>1000</v>
      </c>
      <c r="G103" s="298" t="s">
        <v>2268</v>
      </c>
    </row>
    <row r="104" spans="1:7" ht="27">
      <c r="A104" s="16">
        <v>101</v>
      </c>
      <c r="B104" s="67" t="s">
        <v>2167</v>
      </c>
      <c r="C104" s="298"/>
      <c r="D104" s="67" t="s">
        <v>468</v>
      </c>
      <c r="E104" s="299">
        <v>30742</v>
      </c>
      <c r="F104" s="67">
        <v>2000</v>
      </c>
      <c r="G104" s="298" t="s">
        <v>2269</v>
      </c>
    </row>
    <row r="105" spans="1:7" ht="27">
      <c r="A105" s="16">
        <v>102</v>
      </c>
      <c r="B105" s="67" t="s">
        <v>2270</v>
      </c>
      <c r="C105" s="298"/>
      <c r="D105" s="67" t="s">
        <v>468</v>
      </c>
      <c r="E105" s="298" t="s">
        <v>2251</v>
      </c>
      <c r="F105" s="67">
        <v>1000</v>
      </c>
      <c r="G105" s="298" t="s">
        <v>2002</v>
      </c>
    </row>
    <row r="106" spans="1:7" ht="13.5">
      <c r="A106" s="16">
        <v>103</v>
      </c>
      <c r="B106" s="67" t="s">
        <v>2271</v>
      </c>
      <c r="C106" s="298"/>
      <c r="D106" s="67" t="s">
        <v>468</v>
      </c>
      <c r="E106" s="298" t="s">
        <v>243</v>
      </c>
      <c r="F106" s="67">
        <v>500</v>
      </c>
      <c r="G106" s="298" t="s">
        <v>2156</v>
      </c>
    </row>
    <row r="107" spans="1:7" ht="27">
      <c r="A107" s="16">
        <v>104</v>
      </c>
      <c r="B107" s="67" t="s">
        <v>2272</v>
      </c>
      <c r="C107" s="298"/>
      <c r="D107" s="67" t="s">
        <v>468</v>
      </c>
      <c r="E107" s="298" t="s">
        <v>159</v>
      </c>
      <c r="F107" s="67">
        <v>500</v>
      </c>
      <c r="G107" s="298" t="s">
        <v>2273</v>
      </c>
    </row>
    <row r="108" spans="1:7" ht="13.5">
      <c r="A108" s="16">
        <v>105</v>
      </c>
      <c r="B108" s="67" t="s">
        <v>2274</v>
      </c>
      <c r="C108" s="298"/>
      <c r="D108" s="67" t="s">
        <v>468</v>
      </c>
      <c r="E108" s="298" t="s">
        <v>2173</v>
      </c>
      <c r="F108" s="67">
        <v>1000</v>
      </c>
      <c r="G108" s="298" t="s">
        <v>2275</v>
      </c>
    </row>
    <row r="109" spans="1:7" ht="27">
      <c r="A109" s="16">
        <v>106</v>
      </c>
      <c r="B109" s="67" t="s">
        <v>2276</v>
      </c>
      <c r="C109" s="298"/>
      <c r="D109" s="67" t="s">
        <v>468</v>
      </c>
      <c r="E109" s="298" t="s">
        <v>2149</v>
      </c>
      <c r="F109" s="67">
        <v>1000</v>
      </c>
      <c r="G109" s="298" t="s">
        <v>153</v>
      </c>
    </row>
    <row r="110" spans="1:7" ht="13.5">
      <c r="A110" s="16">
        <v>107</v>
      </c>
      <c r="B110" s="67" t="s">
        <v>2277</v>
      </c>
      <c r="C110" s="298"/>
      <c r="D110" s="67" t="s">
        <v>468</v>
      </c>
      <c r="E110" s="298" t="s">
        <v>2147</v>
      </c>
      <c r="F110" s="67">
        <v>1000</v>
      </c>
      <c r="G110" s="298" t="s">
        <v>2193</v>
      </c>
    </row>
    <row r="111" spans="1:7" ht="39.75">
      <c r="A111" s="16">
        <v>108</v>
      </c>
      <c r="B111" s="67" t="s">
        <v>2278</v>
      </c>
      <c r="C111" s="298"/>
      <c r="D111" s="67" t="s">
        <v>468</v>
      </c>
      <c r="E111" s="298" t="s">
        <v>213</v>
      </c>
      <c r="F111" s="67">
        <v>4</v>
      </c>
      <c r="G111" s="298" t="s">
        <v>200</v>
      </c>
    </row>
    <row r="112" spans="1:7" ht="27">
      <c r="A112" s="16">
        <v>109</v>
      </c>
      <c r="B112" s="67" t="s">
        <v>2279</v>
      </c>
      <c r="C112" s="298"/>
      <c r="D112" s="67" t="s">
        <v>468</v>
      </c>
      <c r="E112" s="298" t="s">
        <v>2147</v>
      </c>
      <c r="F112" s="67">
        <v>2000</v>
      </c>
      <c r="G112" s="298" t="s">
        <v>1989</v>
      </c>
    </row>
    <row r="113" spans="1:7" ht="27">
      <c r="A113" s="16">
        <v>110</v>
      </c>
      <c r="B113" s="67" t="s">
        <v>2280</v>
      </c>
      <c r="C113" s="298"/>
      <c r="D113" s="67" t="s">
        <v>468</v>
      </c>
      <c r="E113" s="298" t="s">
        <v>2147</v>
      </c>
      <c r="F113" s="67">
        <v>1000</v>
      </c>
      <c r="G113" s="298" t="s">
        <v>2193</v>
      </c>
    </row>
    <row r="114" spans="1:7" ht="13.5">
      <c r="A114" s="16">
        <v>111</v>
      </c>
      <c r="B114" s="67" t="s">
        <v>2281</v>
      </c>
      <c r="C114" s="298"/>
      <c r="D114" s="67" t="s">
        <v>468</v>
      </c>
      <c r="E114" s="298" t="s">
        <v>2251</v>
      </c>
      <c r="F114" s="67">
        <v>1000</v>
      </c>
      <c r="G114" s="298" t="s">
        <v>2002</v>
      </c>
    </row>
    <row r="115" spans="1:7" ht="13.5">
      <c r="A115" s="16">
        <v>112</v>
      </c>
      <c r="B115" s="67" t="s">
        <v>2282</v>
      </c>
      <c r="C115" s="298"/>
      <c r="D115" s="67" t="s">
        <v>468</v>
      </c>
      <c r="E115" s="298" t="s">
        <v>2147</v>
      </c>
      <c r="F115" s="67">
        <v>1000</v>
      </c>
      <c r="G115" s="298" t="s">
        <v>2193</v>
      </c>
    </row>
    <row r="116" spans="1:7" ht="13.5">
      <c r="A116" s="16">
        <v>113</v>
      </c>
      <c r="B116" s="67" t="s">
        <v>2283</v>
      </c>
      <c r="C116" s="298"/>
      <c r="D116" s="67" t="s">
        <v>468</v>
      </c>
      <c r="E116" s="299">
        <v>18323</v>
      </c>
      <c r="F116" s="67">
        <v>600</v>
      </c>
      <c r="G116" s="298" t="s">
        <v>192</v>
      </c>
    </row>
    <row r="117" spans="1:7" ht="27">
      <c r="A117" s="16">
        <v>114</v>
      </c>
      <c r="B117" s="67" t="s">
        <v>2284</v>
      </c>
      <c r="C117" s="298"/>
      <c r="D117" s="67" t="s">
        <v>468</v>
      </c>
      <c r="E117" s="298" t="s">
        <v>2251</v>
      </c>
      <c r="F117" s="67">
        <v>1000</v>
      </c>
      <c r="G117" s="298" t="s">
        <v>2002</v>
      </c>
    </row>
    <row r="118" spans="1:7" ht="27">
      <c r="A118" s="16">
        <v>115</v>
      </c>
      <c r="B118" s="67" t="s">
        <v>2285</v>
      </c>
      <c r="C118" s="298"/>
      <c r="D118" s="67" t="s">
        <v>468</v>
      </c>
      <c r="E118" s="298" t="s">
        <v>2147</v>
      </c>
      <c r="F118" s="67">
        <v>1000</v>
      </c>
      <c r="G118" s="298" t="s">
        <v>2193</v>
      </c>
    </row>
    <row r="119" spans="1:7" ht="13.5">
      <c r="A119" s="16">
        <v>116</v>
      </c>
      <c r="B119" s="67" t="s">
        <v>2286</v>
      </c>
      <c r="C119" s="298"/>
      <c r="D119" s="67" t="s">
        <v>468</v>
      </c>
      <c r="E119" s="298" t="s">
        <v>2147</v>
      </c>
      <c r="F119" s="67">
        <v>1000</v>
      </c>
      <c r="G119" s="298" t="s">
        <v>2193</v>
      </c>
    </row>
    <row r="120" spans="1:7" ht="13.5">
      <c r="A120" s="16">
        <v>117</v>
      </c>
      <c r="B120" s="67" t="s">
        <v>2287</v>
      </c>
      <c r="C120" s="298"/>
      <c r="D120" s="67" t="s">
        <v>468</v>
      </c>
      <c r="E120" s="298" t="s">
        <v>2147</v>
      </c>
      <c r="F120" s="67">
        <v>1000</v>
      </c>
      <c r="G120" s="298" t="s">
        <v>2193</v>
      </c>
    </row>
    <row r="121" spans="1:7" ht="13.5">
      <c r="A121" s="16">
        <v>118</v>
      </c>
      <c r="B121" s="67" t="s">
        <v>2288</v>
      </c>
      <c r="C121" s="298"/>
      <c r="D121" s="67" t="s">
        <v>468</v>
      </c>
      <c r="E121" s="298" t="s">
        <v>2147</v>
      </c>
      <c r="F121" s="67">
        <v>1000</v>
      </c>
      <c r="G121" s="298" t="s">
        <v>2193</v>
      </c>
    </row>
    <row r="122" spans="1:7" ht="13.5">
      <c r="A122" s="16">
        <v>119</v>
      </c>
      <c r="B122" s="67" t="s">
        <v>2289</v>
      </c>
      <c r="C122" s="298"/>
      <c r="D122" s="67" t="s">
        <v>468</v>
      </c>
      <c r="E122" s="298" t="s">
        <v>2149</v>
      </c>
      <c r="F122" s="67">
        <v>1000</v>
      </c>
      <c r="G122" s="298" t="s">
        <v>153</v>
      </c>
    </row>
    <row r="123" spans="1:7" ht="27">
      <c r="A123" s="16">
        <v>120</v>
      </c>
      <c r="B123" s="67" t="s">
        <v>2290</v>
      </c>
      <c r="C123" s="298"/>
      <c r="D123" s="67" t="s">
        <v>468</v>
      </c>
      <c r="E123" s="298" t="s">
        <v>2147</v>
      </c>
      <c r="F123" s="67">
        <v>1000</v>
      </c>
      <c r="G123" s="298" t="s">
        <v>2193</v>
      </c>
    </row>
    <row r="124" spans="1:7" ht="27">
      <c r="A124" s="16">
        <v>121</v>
      </c>
      <c r="B124" s="67" t="s">
        <v>2291</v>
      </c>
      <c r="C124" s="298"/>
      <c r="D124" s="67" t="s">
        <v>468</v>
      </c>
      <c r="E124" s="298" t="s">
        <v>2149</v>
      </c>
      <c r="F124" s="67">
        <v>2000</v>
      </c>
      <c r="G124" s="298" t="s">
        <v>160</v>
      </c>
    </row>
    <row r="125" spans="1:7" ht="13.5">
      <c r="A125" s="16">
        <v>122</v>
      </c>
      <c r="B125" s="67" t="s">
        <v>2292</v>
      </c>
      <c r="C125" s="298"/>
      <c r="D125" s="67" t="s">
        <v>468</v>
      </c>
      <c r="E125" s="298" t="s">
        <v>2149</v>
      </c>
      <c r="F125" s="67">
        <v>1500</v>
      </c>
      <c r="G125" s="298" t="s">
        <v>2086</v>
      </c>
    </row>
    <row r="126" spans="1:7" ht="13.5">
      <c r="A126" s="16">
        <v>123</v>
      </c>
      <c r="B126" s="67" t="s">
        <v>2293</v>
      </c>
      <c r="C126" s="298"/>
      <c r="D126" s="67" t="s">
        <v>468</v>
      </c>
      <c r="E126" s="298" t="s">
        <v>2149</v>
      </c>
      <c r="F126" s="67">
        <v>1000</v>
      </c>
      <c r="G126" s="298" t="s">
        <v>153</v>
      </c>
    </row>
    <row r="127" spans="1:7" ht="27">
      <c r="A127" s="16">
        <v>124</v>
      </c>
      <c r="B127" s="67" t="s">
        <v>2294</v>
      </c>
      <c r="C127" s="298"/>
      <c r="D127" s="67" t="s">
        <v>468</v>
      </c>
      <c r="E127" s="298" t="s">
        <v>2147</v>
      </c>
      <c r="F127" s="67">
        <v>2000</v>
      </c>
      <c r="G127" s="298" t="s">
        <v>1989</v>
      </c>
    </row>
    <row r="128" spans="1:7" ht="27">
      <c r="A128" s="16">
        <v>125</v>
      </c>
      <c r="B128" s="67" t="s">
        <v>2295</v>
      </c>
      <c r="C128" s="298"/>
      <c r="D128" s="67" t="s">
        <v>468</v>
      </c>
      <c r="E128" s="298" t="s">
        <v>2147</v>
      </c>
      <c r="F128" s="67">
        <v>1000</v>
      </c>
      <c r="G128" s="298" t="s">
        <v>2193</v>
      </c>
    </row>
    <row r="129" spans="1:7" ht="27">
      <c r="A129" s="16">
        <v>126</v>
      </c>
      <c r="B129" s="67" t="s">
        <v>2296</v>
      </c>
      <c r="C129" s="298"/>
      <c r="D129" s="67" t="s">
        <v>468</v>
      </c>
      <c r="E129" s="298" t="s">
        <v>2147</v>
      </c>
      <c r="F129" s="67">
        <v>1000</v>
      </c>
      <c r="G129" s="298" t="s">
        <v>2193</v>
      </c>
    </row>
    <row r="130" spans="1:7" ht="27">
      <c r="A130" s="16">
        <v>127</v>
      </c>
      <c r="B130" s="67" t="s">
        <v>2297</v>
      </c>
      <c r="C130" s="298"/>
      <c r="D130" s="67" t="s">
        <v>468</v>
      </c>
      <c r="E130" s="298" t="s">
        <v>2149</v>
      </c>
      <c r="F130" s="67">
        <v>1000</v>
      </c>
      <c r="G130" s="298" t="s">
        <v>153</v>
      </c>
    </row>
    <row r="131" spans="1:7" ht="39.75">
      <c r="A131" s="16">
        <v>128</v>
      </c>
      <c r="B131" s="67" t="s">
        <v>2298</v>
      </c>
      <c r="C131" s="298"/>
      <c r="D131" s="67" t="s">
        <v>468</v>
      </c>
      <c r="E131" s="298" t="s">
        <v>2149</v>
      </c>
      <c r="F131" s="67">
        <v>1000</v>
      </c>
      <c r="G131" s="298" t="s">
        <v>153</v>
      </c>
    </row>
    <row r="132" spans="1:7" ht="27">
      <c r="A132" s="16">
        <v>129</v>
      </c>
      <c r="B132" s="67" t="s">
        <v>2299</v>
      </c>
      <c r="C132" s="298"/>
      <c r="D132" s="67" t="s">
        <v>468</v>
      </c>
      <c r="E132" s="298" t="s">
        <v>2147</v>
      </c>
      <c r="F132" s="67">
        <v>1000</v>
      </c>
      <c r="G132" s="298" t="s">
        <v>2193</v>
      </c>
    </row>
    <row r="133" spans="1:7" ht="13.5">
      <c r="A133" s="16">
        <v>130</v>
      </c>
      <c r="B133" s="67" t="s">
        <v>2300</v>
      </c>
      <c r="C133" s="298"/>
      <c r="D133" s="67" t="s">
        <v>468</v>
      </c>
      <c r="E133" s="298" t="s">
        <v>2147</v>
      </c>
      <c r="F133" s="67">
        <v>1000</v>
      </c>
      <c r="G133" s="298" t="s">
        <v>2193</v>
      </c>
    </row>
    <row r="134" spans="1:7" ht="27">
      <c r="A134" s="16">
        <v>131</v>
      </c>
      <c r="B134" s="67" t="s">
        <v>2301</v>
      </c>
      <c r="C134" s="298"/>
      <c r="D134" s="67" t="s">
        <v>468</v>
      </c>
      <c r="E134" s="298" t="s">
        <v>2147</v>
      </c>
      <c r="F134" s="67">
        <v>1000</v>
      </c>
      <c r="G134" s="298" t="s">
        <v>2193</v>
      </c>
    </row>
    <row r="135" spans="1:7" ht="27">
      <c r="A135" s="16">
        <v>132</v>
      </c>
      <c r="B135" s="67" t="s">
        <v>2302</v>
      </c>
      <c r="C135" s="298"/>
      <c r="D135" s="67" t="s">
        <v>468</v>
      </c>
      <c r="E135" s="298" t="s">
        <v>2147</v>
      </c>
      <c r="F135" s="67">
        <v>1000</v>
      </c>
      <c r="G135" s="298" t="s">
        <v>2193</v>
      </c>
    </row>
    <row r="136" spans="1:7" ht="13.5">
      <c r="A136" s="16">
        <v>133</v>
      </c>
      <c r="B136" s="67" t="s">
        <v>2303</v>
      </c>
      <c r="C136" s="298"/>
      <c r="D136" s="67" t="s">
        <v>468</v>
      </c>
      <c r="E136" s="298" t="s">
        <v>2149</v>
      </c>
      <c r="F136" s="67">
        <v>1000</v>
      </c>
      <c r="G136" s="298" t="s">
        <v>153</v>
      </c>
    </row>
    <row r="137" spans="1:7" ht="13.5">
      <c r="A137" s="16">
        <v>134</v>
      </c>
      <c r="B137" s="67" t="s">
        <v>2304</v>
      </c>
      <c r="C137" s="298"/>
      <c r="D137" s="67" t="s">
        <v>468</v>
      </c>
      <c r="E137" s="299">
        <v>27638</v>
      </c>
      <c r="F137" s="67">
        <v>30</v>
      </c>
      <c r="G137" s="298" t="s">
        <v>2305</v>
      </c>
    </row>
    <row r="138" spans="1:7" ht="27">
      <c r="A138" s="16">
        <v>135</v>
      </c>
      <c r="B138" s="67" t="s">
        <v>2306</v>
      </c>
      <c r="C138" s="298"/>
      <c r="D138" s="67" t="s">
        <v>468</v>
      </c>
      <c r="E138" s="298" t="s">
        <v>2149</v>
      </c>
      <c r="F138" s="67">
        <v>30000</v>
      </c>
      <c r="G138" s="298" t="s">
        <v>2150</v>
      </c>
    </row>
    <row r="139" spans="1:7" ht="27">
      <c r="A139" s="16">
        <v>136</v>
      </c>
      <c r="B139" s="67" t="s">
        <v>2307</v>
      </c>
      <c r="C139" s="298"/>
      <c r="D139" s="67" t="s">
        <v>468</v>
      </c>
      <c r="E139" s="298" t="s">
        <v>2147</v>
      </c>
      <c r="F139" s="67">
        <v>1000</v>
      </c>
      <c r="G139" s="298" t="s">
        <v>2193</v>
      </c>
    </row>
    <row r="140" spans="1:7" ht="27">
      <c r="A140" s="16">
        <v>137</v>
      </c>
      <c r="B140" s="67" t="s">
        <v>2308</v>
      </c>
      <c r="C140" s="298"/>
      <c r="D140" s="67" t="s">
        <v>468</v>
      </c>
      <c r="E140" s="298" t="s">
        <v>2147</v>
      </c>
      <c r="F140" s="67">
        <v>1000</v>
      </c>
      <c r="G140" s="298" t="s">
        <v>2193</v>
      </c>
    </row>
    <row r="141" spans="1:7" ht="13.5">
      <c r="A141" s="16">
        <v>138</v>
      </c>
      <c r="B141" s="67" t="s">
        <v>2309</v>
      </c>
      <c r="C141" s="298"/>
      <c r="D141" s="67" t="s">
        <v>468</v>
      </c>
      <c r="E141" s="298" t="s">
        <v>2147</v>
      </c>
      <c r="F141" s="67">
        <v>1500</v>
      </c>
      <c r="G141" s="298" t="s">
        <v>256</v>
      </c>
    </row>
    <row r="142" spans="1:7" ht="27">
      <c r="A142" s="16">
        <v>139</v>
      </c>
      <c r="B142" s="67" t="s">
        <v>2310</v>
      </c>
      <c r="C142" s="298"/>
      <c r="D142" s="67" t="s">
        <v>468</v>
      </c>
      <c r="E142" s="298" t="s">
        <v>2149</v>
      </c>
      <c r="F142" s="67">
        <v>1000</v>
      </c>
      <c r="G142" s="298" t="s">
        <v>153</v>
      </c>
    </row>
    <row r="143" spans="1:7" ht="39.75">
      <c r="A143" s="16">
        <v>140</v>
      </c>
      <c r="B143" s="67" t="s">
        <v>2311</v>
      </c>
      <c r="C143" s="298"/>
      <c r="D143" s="67" t="s">
        <v>468</v>
      </c>
      <c r="E143" s="298" t="s">
        <v>2147</v>
      </c>
      <c r="F143" s="67">
        <v>4000</v>
      </c>
      <c r="G143" s="298" t="s">
        <v>2111</v>
      </c>
    </row>
    <row r="144" spans="1:7" ht="27">
      <c r="A144" s="16">
        <v>141</v>
      </c>
      <c r="B144" s="67" t="s">
        <v>2312</v>
      </c>
      <c r="C144" s="298"/>
      <c r="D144" s="67" t="s">
        <v>468</v>
      </c>
      <c r="E144" s="298" t="s">
        <v>2149</v>
      </c>
      <c r="F144" s="67">
        <v>2000</v>
      </c>
      <c r="G144" s="298" t="s">
        <v>160</v>
      </c>
    </row>
    <row r="145" spans="1:7" ht="27">
      <c r="A145" s="16">
        <v>142</v>
      </c>
      <c r="B145" s="67" t="s">
        <v>2313</v>
      </c>
      <c r="C145" s="298"/>
      <c r="D145" s="67" t="s">
        <v>468</v>
      </c>
      <c r="E145" s="298" t="s">
        <v>2147</v>
      </c>
      <c r="F145" s="67">
        <v>1000</v>
      </c>
      <c r="G145" s="298" t="s">
        <v>2193</v>
      </c>
    </row>
    <row r="146" spans="1:7" ht="13.5">
      <c r="A146" s="16">
        <v>143</v>
      </c>
      <c r="B146" s="67" t="s">
        <v>2314</v>
      </c>
      <c r="C146" s="298"/>
      <c r="D146" s="67" t="s">
        <v>468</v>
      </c>
      <c r="E146" s="298" t="s">
        <v>2147</v>
      </c>
      <c r="F146" s="67">
        <v>1000</v>
      </c>
      <c r="G146" s="298" t="s">
        <v>2193</v>
      </c>
    </row>
    <row r="147" spans="1:7" ht="13.5">
      <c r="A147" s="16">
        <v>143</v>
      </c>
      <c r="B147" s="67" t="s">
        <v>2181</v>
      </c>
      <c r="C147" s="298"/>
      <c r="D147" s="67" t="s">
        <v>468</v>
      </c>
      <c r="E147" s="298" t="s">
        <v>2147</v>
      </c>
      <c r="F147" s="67">
        <v>5000</v>
      </c>
      <c r="G147" s="298" t="s">
        <v>444</v>
      </c>
    </row>
    <row r="148" spans="1:7" ht="27">
      <c r="A148" s="16">
        <v>144</v>
      </c>
      <c r="B148" s="67" t="s">
        <v>2315</v>
      </c>
      <c r="C148" s="298"/>
      <c r="D148" s="67" t="s">
        <v>468</v>
      </c>
      <c r="E148" s="298" t="s">
        <v>2147</v>
      </c>
      <c r="F148" s="67">
        <v>1000</v>
      </c>
      <c r="G148" s="298" t="s">
        <v>2193</v>
      </c>
    </row>
    <row r="149" spans="1:7" ht="13.5">
      <c r="A149" s="16">
        <v>145</v>
      </c>
      <c r="B149" s="67" t="s">
        <v>2316</v>
      </c>
      <c r="C149" s="298"/>
      <c r="D149" s="67" t="s">
        <v>468</v>
      </c>
      <c r="E149" s="298" t="s">
        <v>2147</v>
      </c>
      <c r="F149" s="67">
        <v>1000</v>
      </c>
      <c r="G149" s="298" t="s">
        <v>2193</v>
      </c>
    </row>
    <row r="150" spans="1:7" ht="27">
      <c r="A150" s="16">
        <v>146</v>
      </c>
      <c r="B150" s="67" t="s">
        <v>2317</v>
      </c>
      <c r="C150" s="298"/>
      <c r="D150" s="67" t="s">
        <v>468</v>
      </c>
      <c r="E150" s="298" t="s">
        <v>2149</v>
      </c>
      <c r="F150" s="67">
        <v>1000</v>
      </c>
      <c r="G150" s="298" t="s">
        <v>153</v>
      </c>
    </row>
    <row r="151" spans="1:7" ht="13.5">
      <c r="A151" s="16">
        <v>147</v>
      </c>
      <c r="B151" s="67" t="s">
        <v>2318</v>
      </c>
      <c r="C151" s="298"/>
      <c r="D151" s="67" t="s">
        <v>468</v>
      </c>
      <c r="E151" s="298" t="s">
        <v>2170</v>
      </c>
      <c r="F151" s="67">
        <v>1000</v>
      </c>
      <c r="G151" s="298" t="s">
        <v>373</v>
      </c>
    </row>
    <row r="152" spans="1:7" ht="13.5">
      <c r="A152" s="16">
        <v>148</v>
      </c>
      <c r="B152" s="67" t="s">
        <v>2319</v>
      </c>
      <c r="C152" s="298"/>
      <c r="D152" s="67" t="s">
        <v>468</v>
      </c>
      <c r="E152" s="298" t="s">
        <v>2147</v>
      </c>
      <c r="F152" s="67">
        <v>1000</v>
      </c>
      <c r="G152" s="298" t="s">
        <v>2193</v>
      </c>
    </row>
    <row r="153" spans="1:7" ht="27">
      <c r="A153" s="16">
        <v>149</v>
      </c>
      <c r="B153" s="68" t="s">
        <v>2320</v>
      </c>
      <c r="C153" s="298"/>
      <c r="D153" s="67" t="s">
        <v>468</v>
      </c>
      <c r="E153" s="298" t="s">
        <v>213</v>
      </c>
      <c r="F153" s="67">
        <v>40</v>
      </c>
      <c r="G153" s="298" t="s">
        <v>2095</v>
      </c>
    </row>
    <row r="154" spans="1:7" ht="27">
      <c r="A154" s="16">
        <v>150</v>
      </c>
      <c r="B154" s="67" t="s">
        <v>2321</v>
      </c>
      <c r="C154" s="298"/>
      <c r="D154" s="67" t="s">
        <v>468</v>
      </c>
      <c r="E154" s="298" t="s">
        <v>2147</v>
      </c>
      <c r="F154" s="67">
        <v>1000</v>
      </c>
      <c r="G154" s="298" t="s">
        <v>2193</v>
      </c>
    </row>
    <row r="155" spans="1:7" ht="27">
      <c r="A155" s="16">
        <v>151</v>
      </c>
      <c r="B155" s="67" t="s">
        <v>2322</v>
      </c>
      <c r="C155" s="298"/>
      <c r="D155" s="67" t="s">
        <v>468</v>
      </c>
      <c r="E155" s="298" t="s">
        <v>2147</v>
      </c>
      <c r="F155" s="67">
        <v>1000</v>
      </c>
      <c r="G155" s="298" t="s">
        <v>2193</v>
      </c>
    </row>
    <row r="156" spans="1:7" ht="13.5">
      <c r="A156" s="16">
        <v>152</v>
      </c>
      <c r="B156" s="67" t="s">
        <v>2323</v>
      </c>
      <c r="C156" s="298"/>
      <c r="D156" s="67" t="s">
        <v>468</v>
      </c>
      <c r="E156" s="298" t="s">
        <v>2149</v>
      </c>
      <c r="F156" s="67">
        <v>1000</v>
      </c>
      <c r="G156" s="298" t="s">
        <v>153</v>
      </c>
    </row>
    <row r="157" spans="1:7" ht="13.5">
      <c r="A157" s="16">
        <v>153</v>
      </c>
      <c r="B157" s="67" t="s">
        <v>2191</v>
      </c>
      <c r="C157" s="298"/>
      <c r="D157" s="67" t="s">
        <v>468</v>
      </c>
      <c r="E157" s="298" t="s">
        <v>2149</v>
      </c>
      <c r="F157" s="67">
        <v>1000</v>
      </c>
      <c r="G157" s="298" t="s">
        <v>153</v>
      </c>
    </row>
    <row r="158" spans="1:7" ht="13.5">
      <c r="A158" s="16">
        <v>154</v>
      </c>
      <c r="B158" s="67" t="s">
        <v>2324</v>
      </c>
      <c r="C158" s="298"/>
      <c r="D158" s="67" t="s">
        <v>468</v>
      </c>
      <c r="E158" s="298" t="s">
        <v>2149</v>
      </c>
      <c r="F158" s="67">
        <v>3000</v>
      </c>
      <c r="G158" s="298" t="s">
        <v>2165</v>
      </c>
    </row>
    <row r="159" spans="1:7" ht="13.5">
      <c r="A159" s="16">
        <v>155</v>
      </c>
      <c r="B159" s="67" t="s">
        <v>2325</v>
      </c>
      <c r="C159" s="298"/>
      <c r="D159" s="67" t="s">
        <v>468</v>
      </c>
      <c r="E159" s="298" t="s">
        <v>2149</v>
      </c>
      <c r="F159" s="67">
        <v>1500</v>
      </c>
      <c r="G159" s="298" t="s">
        <v>2086</v>
      </c>
    </row>
    <row r="160" spans="1:7" ht="27">
      <c r="A160" s="16"/>
      <c r="B160" s="67" t="s">
        <v>2326</v>
      </c>
      <c r="C160" s="298"/>
      <c r="D160" s="67" t="s">
        <v>468</v>
      </c>
      <c r="E160" s="298" t="s">
        <v>2149</v>
      </c>
      <c r="F160" s="67">
        <v>1500</v>
      </c>
      <c r="G160" s="298" t="s">
        <v>2086</v>
      </c>
    </row>
    <row r="161" spans="1:7" ht="27">
      <c r="A161" s="16">
        <v>155</v>
      </c>
      <c r="B161" s="67" t="s">
        <v>2327</v>
      </c>
      <c r="C161" s="298"/>
      <c r="D161" s="67" t="s">
        <v>468</v>
      </c>
      <c r="E161" s="298" t="s">
        <v>2147</v>
      </c>
      <c r="F161" s="67">
        <v>3000</v>
      </c>
      <c r="G161" s="298" t="s">
        <v>141</v>
      </c>
    </row>
    <row r="162" spans="1:7" ht="12.75" customHeight="1">
      <c r="A162" s="2">
        <v>156</v>
      </c>
      <c r="B162" s="4" t="s">
        <v>2328</v>
      </c>
      <c r="C162" s="205"/>
      <c r="D162" s="4" t="s">
        <v>468</v>
      </c>
      <c r="E162" s="205" t="s">
        <v>2149</v>
      </c>
      <c r="F162" s="4">
        <v>10000</v>
      </c>
      <c r="G162" s="205" t="s">
        <v>2046</v>
      </c>
    </row>
    <row r="163" spans="1:7" ht="13.5">
      <c r="A163" s="2"/>
      <c r="B163" s="4"/>
      <c r="C163" s="205"/>
      <c r="D163" s="4"/>
      <c r="E163" s="205"/>
      <c r="F163" s="4"/>
      <c r="G163" s="205"/>
    </row>
    <row r="164" spans="1:7" ht="13.5">
      <c r="A164" s="16">
        <v>157</v>
      </c>
      <c r="B164" s="67" t="s">
        <v>2329</v>
      </c>
      <c r="C164" s="298"/>
      <c r="D164" s="67" t="s">
        <v>468</v>
      </c>
      <c r="E164" s="298" t="s">
        <v>2170</v>
      </c>
      <c r="F164" s="67">
        <v>5000</v>
      </c>
      <c r="G164" s="298" t="s">
        <v>135</v>
      </c>
    </row>
    <row r="165" spans="1:7" ht="13.5">
      <c r="A165" s="16">
        <v>158</v>
      </c>
      <c r="B165" s="67" t="s">
        <v>2330</v>
      </c>
      <c r="C165" s="298"/>
      <c r="D165" s="67" t="s">
        <v>468</v>
      </c>
      <c r="E165" s="298" t="s">
        <v>2149</v>
      </c>
      <c r="F165" s="67">
        <v>1000</v>
      </c>
      <c r="G165" s="298" t="s">
        <v>153</v>
      </c>
    </row>
    <row r="166" spans="1:7" ht="27">
      <c r="A166" s="16">
        <v>159</v>
      </c>
      <c r="B166" s="67" t="s">
        <v>2331</v>
      </c>
      <c r="C166" s="298"/>
      <c r="D166" s="67" t="s">
        <v>468</v>
      </c>
      <c r="E166" s="298" t="s">
        <v>2170</v>
      </c>
      <c r="F166" s="67">
        <v>10000</v>
      </c>
      <c r="G166" s="298" t="s">
        <v>2332</v>
      </c>
    </row>
    <row r="167" spans="1:7" ht="27">
      <c r="A167" s="16">
        <v>160</v>
      </c>
      <c r="B167" s="68" t="s">
        <v>2333</v>
      </c>
      <c r="C167" s="298"/>
      <c r="D167" s="67" t="s">
        <v>468</v>
      </c>
      <c r="E167" s="298" t="s">
        <v>213</v>
      </c>
      <c r="F167" s="67">
        <v>2</v>
      </c>
      <c r="G167" s="298" t="s">
        <v>2047</v>
      </c>
    </row>
    <row r="168" spans="1:7" ht="27">
      <c r="A168" s="16">
        <v>161</v>
      </c>
      <c r="B168" s="68" t="s">
        <v>2334</v>
      </c>
      <c r="C168" s="298"/>
      <c r="D168" s="67" t="s">
        <v>468</v>
      </c>
      <c r="E168" s="298" t="s">
        <v>2147</v>
      </c>
      <c r="F168" s="67">
        <v>1500</v>
      </c>
      <c r="G168" s="298" t="s">
        <v>256</v>
      </c>
    </row>
    <row r="169" spans="1:7" ht="12.75" customHeight="1">
      <c r="A169" s="14"/>
      <c r="B169" s="2" t="s">
        <v>2335</v>
      </c>
      <c r="C169" s="205"/>
      <c r="D169" s="4" t="s">
        <v>468</v>
      </c>
      <c r="E169" s="205" t="s">
        <v>2147</v>
      </c>
      <c r="F169" s="4">
        <v>1000</v>
      </c>
      <c r="G169" s="205" t="s">
        <v>2193</v>
      </c>
    </row>
    <row r="170" spans="1:7" ht="12.75">
      <c r="A170" s="14"/>
      <c r="B170" s="2"/>
      <c r="C170" s="205"/>
      <c r="D170" s="4"/>
      <c r="E170" s="205"/>
      <c r="F170" s="4"/>
      <c r="G170" s="205"/>
    </row>
    <row r="171" spans="1:7" ht="12.75">
      <c r="A171" s="14"/>
      <c r="B171" s="2"/>
      <c r="C171" s="205"/>
      <c r="D171" s="4"/>
      <c r="E171" s="205"/>
      <c r="F171" s="4"/>
      <c r="G171" s="205"/>
    </row>
    <row r="172" spans="1:7" ht="13.5">
      <c r="A172" s="16">
        <v>162</v>
      </c>
      <c r="B172" s="2"/>
      <c r="C172" s="205"/>
      <c r="D172" s="4"/>
      <c r="E172" s="205"/>
      <c r="F172" s="4"/>
      <c r="G172" s="205"/>
    </row>
    <row r="173" spans="1:7" ht="15" customHeight="1">
      <c r="A173" s="17" t="s">
        <v>2336</v>
      </c>
      <c r="B173" s="17"/>
      <c r="C173" s="17"/>
      <c r="D173" s="17"/>
      <c r="E173" s="17"/>
      <c r="F173" s="17"/>
      <c r="G173" s="17"/>
    </row>
    <row r="174" spans="1:7" ht="13.5">
      <c r="A174" s="17"/>
      <c r="B174" s="17"/>
      <c r="C174" s="17"/>
      <c r="D174" s="17"/>
      <c r="E174" s="17"/>
      <c r="F174" s="17"/>
      <c r="G174" s="17"/>
    </row>
  </sheetData>
  <sheetProtection selectLockedCells="1" selectUnlockedCells="1"/>
  <mergeCells count="31">
    <mergeCell ref="B1:B2"/>
    <mergeCell ref="F1:F2"/>
    <mergeCell ref="G1:G2"/>
    <mergeCell ref="A4:G4"/>
    <mergeCell ref="A5:G5"/>
    <mergeCell ref="A12:A13"/>
    <mergeCell ref="C12:C13"/>
    <mergeCell ref="D12:D13"/>
    <mergeCell ref="E12:E13"/>
    <mergeCell ref="F12:F13"/>
    <mergeCell ref="G12:G13"/>
    <mergeCell ref="A32:A33"/>
    <mergeCell ref="C32:C33"/>
    <mergeCell ref="D32:D33"/>
    <mergeCell ref="E32:E33"/>
    <mergeCell ref="F32:F33"/>
    <mergeCell ref="G32:G33"/>
    <mergeCell ref="A162:A163"/>
    <mergeCell ref="B162:B163"/>
    <mergeCell ref="C162:C163"/>
    <mergeCell ref="D162:D163"/>
    <mergeCell ref="E162:E163"/>
    <mergeCell ref="F162:F163"/>
    <mergeCell ref="G162:G163"/>
    <mergeCell ref="B169:B172"/>
    <mergeCell ref="C169:C172"/>
    <mergeCell ref="D169:D172"/>
    <mergeCell ref="E169:E172"/>
    <mergeCell ref="F169:F172"/>
    <mergeCell ref="G169:G172"/>
    <mergeCell ref="A173:G17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1:H50"/>
  <sheetViews>
    <sheetView workbookViewId="0" topLeftCell="A43">
      <selection activeCell="H58" sqref="H58"/>
    </sheetView>
  </sheetViews>
  <sheetFormatPr defaultColWidth="9.140625" defaultRowHeight="12.75"/>
  <cols>
    <col min="2" max="2" width="17.421875" style="0" customWidth="1"/>
    <col min="8" max="8" width="15.28125" style="0" customWidth="1"/>
  </cols>
  <sheetData>
    <row r="1" spans="1:8" ht="50.2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25.5" customHeight="1">
      <c r="A4" s="7">
        <v>1</v>
      </c>
      <c r="B4" s="2" t="s">
        <v>2337</v>
      </c>
      <c r="C4" s="2"/>
      <c r="D4" s="2"/>
      <c r="E4" s="2"/>
      <c r="F4" s="2"/>
      <c r="G4" s="2"/>
      <c r="H4" s="2"/>
    </row>
    <row r="5" spans="1:8" ht="13.5" customHeight="1">
      <c r="A5" s="7"/>
      <c r="B5" s="8" t="s">
        <v>2338</v>
      </c>
      <c r="C5" s="8"/>
      <c r="D5" s="8"/>
      <c r="E5" s="8"/>
      <c r="F5" s="8"/>
      <c r="G5" s="8"/>
      <c r="H5" s="8"/>
    </row>
    <row r="6" spans="1:8" ht="50.25" customHeight="1">
      <c r="A6" s="4">
        <v>1</v>
      </c>
      <c r="B6" s="2" t="s">
        <v>2339</v>
      </c>
      <c r="C6" s="4"/>
      <c r="D6" s="4" t="s">
        <v>158</v>
      </c>
      <c r="E6" s="4" t="s">
        <v>2340</v>
      </c>
      <c r="F6" s="4">
        <v>8</v>
      </c>
      <c r="G6" s="4"/>
      <c r="H6" s="4" t="s">
        <v>2341</v>
      </c>
    </row>
    <row r="7" spans="1:8" ht="13.5">
      <c r="A7" s="4"/>
      <c r="B7" s="2"/>
      <c r="C7" s="4"/>
      <c r="D7" s="4"/>
      <c r="E7" s="4"/>
      <c r="F7" s="4"/>
      <c r="G7" s="4"/>
      <c r="H7" s="4"/>
    </row>
    <row r="8" spans="1:8" ht="66" customHeight="1">
      <c r="A8" s="7">
        <v>2</v>
      </c>
      <c r="B8" s="68" t="s">
        <v>2342</v>
      </c>
      <c r="C8" s="67"/>
      <c r="D8" s="67"/>
      <c r="E8" s="67"/>
      <c r="F8" s="4"/>
      <c r="G8" s="4"/>
      <c r="H8" s="67"/>
    </row>
    <row r="9" spans="1:8" ht="27" customHeight="1">
      <c r="A9" s="7"/>
      <c r="B9" s="68" t="s">
        <v>2343</v>
      </c>
      <c r="C9" s="67"/>
      <c r="D9" s="67" t="s">
        <v>158</v>
      </c>
      <c r="E9" s="67" t="s">
        <v>2344</v>
      </c>
      <c r="F9" s="4">
        <v>1</v>
      </c>
      <c r="G9" s="4"/>
      <c r="H9" s="67" t="s">
        <v>2344</v>
      </c>
    </row>
    <row r="10" spans="1:8" ht="27" customHeight="1">
      <c r="A10" s="7"/>
      <c r="B10" s="68" t="s">
        <v>2345</v>
      </c>
      <c r="C10" s="67"/>
      <c r="D10" s="67" t="s">
        <v>158</v>
      </c>
      <c r="E10" s="67" t="s">
        <v>2346</v>
      </c>
      <c r="F10" s="4">
        <v>1</v>
      </c>
      <c r="G10" s="4"/>
      <c r="H10" s="67" t="s">
        <v>2346</v>
      </c>
    </row>
    <row r="11" spans="1:8" ht="27" customHeight="1">
      <c r="A11" s="7"/>
      <c r="B11" s="68" t="s">
        <v>2347</v>
      </c>
      <c r="C11" s="67"/>
      <c r="D11" s="67" t="s">
        <v>158</v>
      </c>
      <c r="E11" s="67" t="s">
        <v>2346</v>
      </c>
      <c r="F11" s="4">
        <v>1</v>
      </c>
      <c r="G11" s="4"/>
      <c r="H11" s="67" t="s">
        <v>2346</v>
      </c>
    </row>
    <row r="12" spans="1:8" ht="39.75" customHeight="1">
      <c r="A12" s="7"/>
      <c r="B12" s="68" t="s">
        <v>2348</v>
      </c>
      <c r="C12" s="67"/>
      <c r="D12" s="67" t="s">
        <v>158</v>
      </c>
      <c r="E12" s="67" t="s">
        <v>2349</v>
      </c>
      <c r="F12" s="4">
        <v>1</v>
      </c>
      <c r="G12" s="4"/>
      <c r="H12" s="67" t="s">
        <v>2349</v>
      </c>
    </row>
    <row r="13" spans="1:8" ht="39.75" customHeight="1">
      <c r="A13" s="7"/>
      <c r="B13" s="68" t="s">
        <v>2350</v>
      </c>
      <c r="C13" s="67"/>
      <c r="D13" s="67" t="s">
        <v>158</v>
      </c>
      <c r="E13" s="67" t="s">
        <v>2351</v>
      </c>
      <c r="F13" s="4">
        <v>1</v>
      </c>
      <c r="G13" s="4"/>
      <c r="H13" s="67" t="s">
        <v>2351</v>
      </c>
    </row>
    <row r="14" spans="1:8" ht="39.75" customHeight="1">
      <c r="A14" s="7"/>
      <c r="B14" s="68" t="s">
        <v>2352</v>
      </c>
      <c r="C14" s="67"/>
      <c r="D14" s="67" t="s">
        <v>158</v>
      </c>
      <c r="E14" s="67" t="s">
        <v>2353</v>
      </c>
      <c r="F14" s="4">
        <v>1</v>
      </c>
      <c r="G14" s="4"/>
      <c r="H14" s="67" t="s">
        <v>2353</v>
      </c>
    </row>
    <row r="15" spans="1:8" ht="66" customHeight="1">
      <c r="A15" s="7"/>
      <c r="B15" s="68" t="s">
        <v>2354</v>
      </c>
      <c r="C15" s="67"/>
      <c r="D15" s="67" t="s">
        <v>2355</v>
      </c>
      <c r="E15" s="67" t="s">
        <v>2356</v>
      </c>
      <c r="F15" s="4">
        <v>1</v>
      </c>
      <c r="G15" s="4"/>
      <c r="H15" s="67" t="s">
        <v>2356</v>
      </c>
    </row>
    <row r="16" spans="1:8" ht="53.25" customHeight="1">
      <c r="A16" s="7">
        <v>3</v>
      </c>
      <c r="B16" s="290" t="s">
        <v>2357</v>
      </c>
      <c r="C16" s="67"/>
      <c r="D16" s="67" t="s">
        <v>1639</v>
      </c>
      <c r="E16" s="67" t="s">
        <v>2358</v>
      </c>
      <c r="F16" s="4">
        <v>26</v>
      </c>
      <c r="G16" s="4"/>
      <c r="H16" s="67" t="s">
        <v>2359</v>
      </c>
    </row>
    <row r="17" spans="1:8" ht="26.25" customHeight="1">
      <c r="A17" s="4">
        <v>4</v>
      </c>
      <c r="B17" s="300" t="s">
        <v>2360</v>
      </c>
      <c r="C17" s="4"/>
      <c r="D17" s="4" t="s">
        <v>1639</v>
      </c>
      <c r="E17" s="4" t="s">
        <v>2361</v>
      </c>
      <c r="F17" s="4">
        <v>10</v>
      </c>
      <c r="G17" s="4"/>
      <c r="H17" s="4" t="s">
        <v>2362</v>
      </c>
    </row>
    <row r="18" spans="1:8" ht="13.5">
      <c r="A18" s="4"/>
      <c r="B18" s="290" t="s">
        <v>2363</v>
      </c>
      <c r="C18" s="4"/>
      <c r="D18" s="4"/>
      <c r="E18" s="4"/>
      <c r="F18" s="4"/>
      <c r="G18" s="4"/>
      <c r="H18" s="4"/>
    </row>
    <row r="19" spans="1:8" ht="53.25" customHeight="1">
      <c r="A19" s="7">
        <v>5</v>
      </c>
      <c r="B19" s="290" t="s">
        <v>2364</v>
      </c>
      <c r="C19" s="67"/>
      <c r="D19" s="67" t="s">
        <v>1639</v>
      </c>
      <c r="E19" s="67" t="s">
        <v>2365</v>
      </c>
      <c r="F19" s="4">
        <v>1</v>
      </c>
      <c r="G19" s="4"/>
      <c r="H19" s="67" t="s">
        <v>2365</v>
      </c>
    </row>
    <row r="20" spans="1:8" ht="39.75" customHeight="1">
      <c r="A20" s="7">
        <v>6</v>
      </c>
      <c r="B20" s="290" t="s">
        <v>2366</v>
      </c>
      <c r="C20" s="67"/>
      <c r="D20" s="67" t="s">
        <v>1639</v>
      </c>
      <c r="E20" s="67" t="s">
        <v>2367</v>
      </c>
      <c r="F20" s="4">
        <v>100</v>
      </c>
      <c r="G20" s="4"/>
      <c r="H20" s="67" t="s">
        <v>2368</v>
      </c>
    </row>
    <row r="21" spans="1:8" ht="39.75" customHeight="1">
      <c r="A21" s="7">
        <v>7</v>
      </c>
      <c r="B21" s="290" t="s">
        <v>2369</v>
      </c>
      <c r="C21" s="67"/>
      <c r="D21" s="67" t="s">
        <v>1639</v>
      </c>
      <c r="E21" s="67" t="s">
        <v>2370</v>
      </c>
      <c r="F21" s="4">
        <v>2</v>
      </c>
      <c r="G21" s="4"/>
      <c r="H21" s="67" t="s">
        <v>2371</v>
      </c>
    </row>
    <row r="22" spans="1:8" ht="53.25" customHeight="1">
      <c r="A22" s="7">
        <v>8</v>
      </c>
      <c r="B22" s="290" t="s">
        <v>2372</v>
      </c>
      <c r="C22" s="67"/>
      <c r="D22" s="67" t="s">
        <v>1639</v>
      </c>
      <c r="E22" s="67" t="s">
        <v>2373</v>
      </c>
      <c r="F22" s="4">
        <v>10</v>
      </c>
      <c r="G22" s="4"/>
      <c r="H22" s="67" t="s">
        <v>2374</v>
      </c>
    </row>
    <row r="23" spans="1:8" ht="39.75" customHeight="1">
      <c r="A23" s="7">
        <v>9</v>
      </c>
      <c r="B23" s="290" t="s">
        <v>2375</v>
      </c>
      <c r="C23" s="67"/>
      <c r="D23" s="67" t="s">
        <v>1639</v>
      </c>
      <c r="E23" s="67" t="s">
        <v>2376</v>
      </c>
      <c r="F23" s="4">
        <v>20</v>
      </c>
      <c r="G23" s="4"/>
      <c r="H23" s="67" t="s">
        <v>2377</v>
      </c>
    </row>
    <row r="24" spans="1:8" ht="39.75" customHeight="1">
      <c r="A24" s="7">
        <v>10</v>
      </c>
      <c r="B24" s="290" t="s">
        <v>2378</v>
      </c>
      <c r="C24" s="67"/>
      <c r="D24" s="67" t="s">
        <v>1639</v>
      </c>
      <c r="E24" s="67" t="s">
        <v>2379</v>
      </c>
      <c r="F24" s="4">
        <v>5</v>
      </c>
      <c r="G24" s="4"/>
      <c r="H24" s="67" t="s">
        <v>2380</v>
      </c>
    </row>
    <row r="25" spans="1:8" ht="39.75" customHeight="1">
      <c r="A25" s="7">
        <v>11</v>
      </c>
      <c r="B25" s="290" t="s">
        <v>2381</v>
      </c>
      <c r="C25" s="67"/>
      <c r="D25" s="67" t="s">
        <v>1639</v>
      </c>
      <c r="E25" s="67" t="s">
        <v>2382</v>
      </c>
      <c r="F25" s="4">
        <v>100</v>
      </c>
      <c r="G25" s="4"/>
      <c r="H25" s="67" t="s">
        <v>2383</v>
      </c>
    </row>
    <row r="26" spans="1:8" ht="27" customHeight="1">
      <c r="A26" s="7">
        <v>12</v>
      </c>
      <c r="B26" s="290" t="s">
        <v>2384</v>
      </c>
      <c r="C26" s="67"/>
      <c r="D26" s="67" t="s">
        <v>1639</v>
      </c>
      <c r="E26" s="67" t="s">
        <v>2385</v>
      </c>
      <c r="F26" s="4">
        <v>500</v>
      </c>
      <c r="G26" s="4"/>
      <c r="H26" s="67" t="s">
        <v>2386</v>
      </c>
    </row>
    <row r="27" spans="1:8" ht="53.25" customHeight="1">
      <c r="A27" s="7">
        <v>13</v>
      </c>
      <c r="B27" s="290" t="s">
        <v>2387</v>
      </c>
      <c r="C27" s="67"/>
      <c r="D27" s="67" t="s">
        <v>1639</v>
      </c>
      <c r="E27" s="67" t="s">
        <v>2388</v>
      </c>
      <c r="F27" s="4">
        <v>10</v>
      </c>
      <c r="G27" s="4"/>
      <c r="H27" s="67" t="s">
        <v>2389</v>
      </c>
    </row>
    <row r="28" spans="1:8" ht="79.5" customHeight="1">
      <c r="A28" s="7">
        <v>14</v>
      </c>
      <c r="B28" s="290" t="s">
        <v>2390</v>
      </c>
      <c r="C28" s="67"/>
      <c r="D28" s="67" t="s">
        <v>158</v>
      </c>
      <c r="E28" s="67" t="s">
        <v>2391</v>
      </c>
      <c r="F28" s="4">
        <v>10</v>
      </c>
      <c r="G28" s="4"/>
      <c r="H28" s="67" t="s">
        <v>2392</v>
      </c>
    </row>
    <row r="29" spans="1:8" ht="27" customHeight="1">
      <c r="A29" s="7">
        <v>15</v>
      </c>
      <c r="B29" s="290" t="s">
        <v>2393</v>
      </c>
      <c r="C29" s="67"/>
      <c r="D29" s="67" t="s">
        <v>158</v>
      </c>
      <c r="E29" s="67" t="s">
        <v>2394</v>
      </c>
      <c r="F29" s="4">
        <v>1</v>
      </c>
      <c r="G29" s="4"/>
      <c r="H29" s="67" t="s">
        <v>2394</v>
      </c>
    </row>
    <row r="30" spans="1:8" ht="79.5" customHeight="1">
      <c r="A30" s="7">
        <v>16</v>
      </c>
      <c r="B30" s="290" t="s">
        <v>2395</v>
      </c>
      <c r="C30" s="67"/>
      <c r="D30" s="67" t="s">
        <v>1639</v>
      </c>
      <c r="E30" s="67" t="s">
        <v>2396</v>
      </c>
      <c r="F30" s="4">
        <v>13</v>
      </c>
      <c r="G30" s="4"/>
      <c r="H30" s="67" t="s">
        <v>2397</v>
      </c>
    </row>
    <row r="31" spans="1:8" ht="27" customHeight="1">
      <c r="A31" s="7">
        <v>17</v>
      </c>
      <c r="B31" s="290" t="s">
        <v>2398</v>
      </c>
      <c r="C31" s="67"/>
      <c r="D31" s="67" t="s">
        <v>158</v>
      </c>
      <c r="E31" s="67" t="s">
        <v>2399</v>
      </c>
      <c r="F31" s="4">
        <v>4</v>
      </c>
      <c r="G31" s="4"/>
      <c r="H31" s="67" t="s">
        <v>2400</v>
      </c>
    </row>
    <row r="32" spans="1:8" ht="53.25" customHeight="1">
      <c r="A32" s="7">
        <v>18</v>
      </c>
      <c r="B32" s="290" t="s">
        <v>2401</v>
      </c>
      <c r="C32" s="67"/>
      <c r="D32" s="67" t="s">
        <v>158</v>
      </c>
      <c r="E32" s="67" t="s">
        <v>2402</v>
      </c>
      <c r="F32" s="4">
        <v>2</v>
      </c>
      <c r="G32" s="4"/>
      <c r="H32" s="67" t="s">
        <v>2403</v>
      </c>
    </row>
    <row r="33" spans="1:8" ht="39.75" customHeight="1">
      <c r="A33" s="7">
        <v>19</v>
      </c>
      <c r="B33" s="290" t="s">
        <v>2404</v>
      </c>
      <c r="C33" s="67"/>
      <c r="D33" s="67" t="s">
        <v>158</v>
      </c>
      <c r="E33" s="67" t="s">
        <v>2405</v>
      </c>
      <c r="F33" s="4">
        <v>2</v>
      </c>
      <c r="G33" s="4"/>
      <c r="H33" s="67" t="s">
        <v>2406</v>
      </c>
    </row>
    <row r="34" spans="1:8" ht="27" customHeight="1">
      <c r="A34" s="7">
        <v>20</v>
      </c>
      <c r="B34" s="290" t="s">
        <v>2407</v>
      </c>
      <c r="C34" s="67"/>
      <c r="D34" s="67" t="s">
        <v>1639</v>
      </c>
      <c r="E34" s="67" t="s">
        <v>2408</v>
      </c>
      <c r="F34" s="4">
        <v>4</v>
      </c>
      <c r="G34" s="4"/>
      <c r="H34" s="67" t="s">
        <v>2409</v>
      </c>
    </row>
    <row r="35" spans="1:8" ht="66" customHeight="1">
      <c r="A35" s="7">
        <v>21</v>
      </c>
      <c r="B35" s="68" t="s">
        <v>2410</v>
      </c>
      <c r="C35" s="67"/>
      <c r="D35" s="67" t="s">
        <v>1639</v>
      </c>
      <c r="E35" s="67" t="s">
        <v>2411</v>
      </c>
      <c r="F35" s="4">
        <v>2</v>
      </c>
      <c r="G35" s="4"/>
      <c r="H35" s="67" t="s">
        <v>2412</v>
      </c>
    </row>
    <row r="36" spans="1:8" ht="53.25" customHeight="1">
      <c r="A36" s="7">
        <v>22</v>
      </c>
      <c r="B36" s="290" t="s">
        <v>2413</v>
      </c>
      <c r="C36" s="67"/>
      <c r="D36" s="68" t="s">
        <v>1639</v>
      </c>
      <c r="E36" s="228" t="s">
        <v>2414</v>
      </c>
      <c r="F36" s="4">
        <v>30</v>
      </c>
      <c r="G36" s="4"/>
      <c r="H36" s="228" t="s">
        <v>2415</v>
      </c>
    </row>
    <row r="37" spans="1:8" ht="27" customHeight="1">
      <c r="A37" s="7">
        <v>23</v>
      </c>
      <c r="B37" s="290" t="s">
        <v>2416</v>
      </c>
      <c r="C37" s="67"/>
      <c r="D37" s="67" t="s">
        <v>158</v>
      </c>
      <c r="E37" s="228" t="s">
        <v>2417</v>
      </c>
      <c r="F37" s="4">
        <v>200</v>
      </c>
      <c r="G37" s="4"/>
      <c r="H37" s="228" t="s">
        <v>2418</v>
      </c>
    </row>
    <row r="38" spans="1:8" ht="53.25">
      <c r="A38" s="7">
        <v>24</v>
      </c>
      <c r="B38" s="290" t="s">
        <v>2419</v>
      </c>
      <c r="C38" s="67"/>
      <c r="D38" s="67" t="s">
        <v>158</v>
      </c>
      <c r="E38" s="301">
        <v>17227</v>
      </c>
      <c r="F38" s="4">
        <v>600</v>
      </c>
      <c r="G38" s="4"/>
      <c r="H38" s="228" t="s">
        <v>2373</v>
      </c>
    </row>
    <row r="39" spans="1:8" ht="27">
      <c r="A39" s="7">
        <v>25</v>
      </c>
      <c r="B39" s="290" t="s">
        <v>2420</v>
      </c>
      <c r="C39" s="67"/>
      <c r="D39" s="67" t="s">
        <v>158</v>
      </c>
      <c r="E39" s="228" t="s">
        <v>2421</v>
      </c>
      <c r="F39" s="4">
        <v>4</v>
      </c>
      <c r="G39" s="4"/>
      <c r="H39" s="228" t="s">
        <v>2422</v>
      </c>
    </row>
    <row r="40" spans="1:8" ht="39.75">
      <c r="A40" s="7">
        <v>26</v>
      </c>
      <c r="B40" s="290" t="s">
        <v>2423</v>
      </c>
      <c r="C40" s="67"/>
      <c r="D40" s="67" t="s">
        <v>158</v>
      </c>
      <c r="E40" s="228" t="s">
        <v>2424</v>
      </c>
      <c r="F40" s="4">
        <v>2</v>
      </c>
      <c r="G40" s="4"/>
      <c r="H40" s="228" t="s">
        <v>2379</v>
      </c>
    </row>
    <row r="41" spans="1:8" ht="53.25">
      <c r="A41" s="7">
        <v>27</v>
      </c>
      <c r="B41" s="290" t="s">
        <v>2425</v>
      </c>
      <c r="C41" s="67"/>
      <c r="D41" s="67" t="s">
        <v>158</v>
      </c>
      <c r="E41" s="67" t="s">
        <v>2426</v>
      </c>
      <c r="F41" s="4">
        <v>3</v>
      </c>
      <c r="G41" s="4"/>
      <c r="H41" s="67" t="s">
        <v>2427</v>
      </c>
    </row>
    <row r="42" spans="1:8" ht="39.75">
      <c r="A42" s="7">
        <v>28</v>
      </c>
      <c r="B42" s="290" t="s">
        <v>2428</v>
      </c>
      <c r="C42" s="67"/>
      <c r="D42" s="67" t="s">
        <v>158</v>
      </c>
      <c r="E42" s="297">
        <v>27760</v>
      </c>
      <c r="F42" s="4">
        <v>500</v>
      </c>
      <c r="G42" s="4"/>
      <c r="H42" s="67" t="s">
        <v>2429</v>
      </c>
    </row>
    <row r="43" spans="1:8" ht="13.5">
      <c r="A43" s="7">
        <v>29</v>
      </c>
      <c r="B43" s="68" t="s">
        <v>2430</v>
      </c>
      <c r="C43" s="67"/>
      <c r="D43" s="67" t="s">
        <v>158</v>
      </c>
      <c r="E43" s="67" t="s">
        <v>2431</v>
      </c>
      <c r="F43" s="4">
        <v>4</v>
      </c>
      <c r="G43" s="4"/>
      <c r="H43" s="67" t="s">
        <v>2432</v>
      </c>
    </row>
    <row r="44" spans="1:8" ht="27">
      <c r="A44" s="7">
        <v>30</v>
      </c>
      <c r="B44" s="68" t="s">
        <v>2433</v>
      </c>
      <c r="C44" s="67"/>
      <c r="D44" s="67" t="s">
        <v>158</v>
      </c>
      <c r="E44" s="67" t="s">
        <v>2434</v>
      </c>
      <c r="F44" s="4">
        <v>2</v>
      </c>
      <c r="G44" s="4"/>
      <c r="H44" s="67" t="s">
        <v>417</v>
      </c>
    </row>
    <row r="45" spans="1:8" ht="27">
      <c r="A45" s="7">
        <v>31</v>
      </c>
      <c r="B45" s="68" t="s">
        <v>2435</v>
      </c>
      <c r="C45" s="67"/>
      <c r="D45" s="67" t="s">
        <v>158</v>
      </c>
      <c r="E45" s="67" t="s">
        <v>319</v>
      </c>
      <c r="F45" s="4">
        <v>5</v>
      </c>
      <c r="G45" s="4"/>
      <c r="H45" s="67" t="s">
        <v>2436</v>
      </c>
    </row>
    <row r="46" spans="1:8" ht="39.75">
      <c r="A46" s="7">
        <v>32</v>
      </c>
      <c r="B46" s="68" t="s">
        <v>2437</v>
      </c>
      <c r="C46" s="67"/>
      <c r="D46" s="67" t="s">
        <v>158</v>
      </c>
      <c r="E46" s="67" t="s">
        <v>2438</v>
      </c>
      <c r="F46" s="4">
        <v>1</v>
      </c>
      <c r="G46" s="4"/>
      <c r="H46" s="67" t="s">
        <v>2438</v>
      </c>
    </row>
    <row r="47" spans="1:8" ht="39.75">
      <c r="A47" s="7">
        <v>33</v>
      </c>
      <c r="B47" s="68" t="s">
        <v>2439</v>
      </c>
      <c r="C47" s="67"/>
      <c r="D47" s="67" t="s">
        <v>158</v>
      </c>
      <c r="E47" s="67" t="s">
        <v>1938</v>
      </c>
      <c r="F47" s="4">
        <v>1</v>
      </c>
      <c r="G47" s="4"/>
      <c r="H47" s="67" t="s">
        <v>1938</v>
      </c>
    </row>
    <row r="48" spans="1:8" ht="39.75">
      <c r="A48" s="7">
        <v>34</v>
      </c>
      <c r="B48" s="68" t="s">
        <v>2440</v>
      </c>
      <c r="C48" s="67"/>
      <c r="D48" s="67" t="s">
        <v>158</v>
      </c>
      <c r="E48" s="67" t="s">
        <v>2441</v>
      </c>
      <c r="F48" s="4">
        <v>2</v>
      </c>
      <c r="G48" s="4"/>
      <c r="H48" s="67" t="s">
        <v>2442</v>
      </c>
    </row>
    <row r="49" spans="1:8" ht="13.5" customHeight="1">
      <c r="A49" s="7"/>
      <c r="B49" s="17" t="s">
        <v>59</v>
      </c>
      <c r="C49" s="17"/>
      <c r="D49" s="17"/>
      <c r="E49" s="17"/>
      <c r="F49" s="17"/>
      <c r="G49" s="17"/>
      <c r="H49" s="302" t="s">
        <v>2443</v>
      </c>
    </row>
    <row r="50" spans="1:8" ht="13.5">
      <c r="A50" s="80"/>
      <c r="B50" s="80"/>
      <c r="C50" s="80"/>
      <c r="D50" s="80"/>
      <c r="E50" s="80"/>
      <c r="F50" s="80"/>
      <c r="G50" s="94" t="s">
        <v>59</v>
      </c>
      <c r="H50" s="101" t="s">
        <v>2443</v>
      </c>
    </row>
  </sheetData>
  <sheetProtection selectLockedCells="1" selectUnlockedCells="1"/>
  <mergeCells count="60">
    <mergeCell ref="B1:B2"/>
    <mergeCell ref="F1:G2"/>
    <mergeCell ref="H1:H2"/>
    <mergeCell ref="F3:G3"/>
    <mergeCell ref="B4:H4"/>
    <mergeCell ref="B5:H5"/>
    <mergeCell ref="A6:A7"/>
    <mergeCell ref="B6:B7"/>
    <mergeCell ref="C6:C7"/>
    <mergeCell ref="D6:D7"/>
    <mergeCell ref="E6:E7"/>
    <mergeCell ref="F6:G7"/>
    <mergeCell ref="H6:H7"/>
    <mergeCell ref="F8:G8"/>
    <mergeCell ref="F9:G9"/>
    <mergeCell ref="F10:G10"/>
    <mergeCell ref="F11:G11"/>
    <mergeCell ref="F12:G12"/>
    <mergeCell ref="F13:G13"/>
    <mergeCell ref="F14:G14"/>
    <mergeCell ref="F15:G15"/>
    <mergeCell ref="F16:G16"/>
    <mergeCell ref="A17:A18"/>
    <mergeCell ref="C17:C18"/>
    <mergeCell ref="D17:D18"/>
    <mergeCell ref="E17:E18"/>
    <mergeCell ref="F17:G18"/>
    <mergeCell ref="H17:H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B49:G49"/>
    <mergeCell ref="A50:F5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1:G52"/>
  <sheetViews>
    <sheetView workbookViewId="0" topLeftCell="A1">
      <selection activeCell="F68" sqref="F68"/>
    </sheetView>
  </sheetViews>
  <sheetFormatPr defaultColWidth="9.140625" defaultRowHeight="12.75"/>
  <cols>
    <col min="2" max="2" width="22.8515625" style="0" customWidth="1"/>
  </cols>
  <sheetData>
    <row r="1" spans="1:7" ht="50.25" customHeight="1">
      <c r="A1" s="24" t="s">
        <v>0</v>
      </c>
      <c r="B1" s="2" t="s">
        <v>1</v>
      </c>
      <c r="C1" s="66" t="s">
        <v>2</v>
      </c>
      <c r="D1" s="66" t="s">
        <v>3</v>
      </c>
      <c r="E1" s="66" t="s">
        <v>4</v>
      </c>
      <c r="F1" s="4" t="s">
        <v>5</v>
      </c>
      <c r="G1" s="4" t="s">
        <v>6</v>
      </c>
    </row>
    <row r="2" spans="1:7" ht="13.5">
      <c r="A2" s="16" t="s">
        <v>7</v>
      </c>
      <c r="B2" s="2"/>
      <c r="C2" s="67" t="s">
        <v>8</v>
      </c>
      <c r="D2" s="67" t="s">
        <v>9</v>
      </c>
      <c r="E2" s="67" t="s">
        <v>10</v>
      </c>
      <c r="F2" s="4"/>
      <c r="G2" s="4"/>
    </row>
    <row r="3" spans="1:7" ht="13.5">
      <c r="A3" s="7">
        <v>1</v>
      </c>
      <c r="B3" s="67">
        <v>2</v>
      </c>
      <c r="C3" s="67">
        <v>3</v>
      </c>
      <c r="D3" s="67">
        <v>4</v>
      </c>
      <c r="E3" s="67">
        <v>5</v>
      </c>
      <c r="F3" s="67">
        <v>6</v>
      </c>
      <c r="G3" s="67">
        <v>7</v>
      </c>
    </row>
    <row r="4" spans="1:7" ht="25.5" customHeight="1">
      <c r="A4" s="7">
        <v>1</v>
      </c>
      <c r="B4" s="2" t="s">
        <v>2444</v>
      </c>
      <c r="C4" s="2"/>
      <c r="D4" s="2"/>
      <c r="E4" s="2"/>
      <c r="F4" s="2"/>
      <c r="G4" s="2"/>
    </row>
    <row r="5" spans="1:7" ht="13.5" customHeight="1">
      <c r="A5" s="7"/>
      <c r="B5" s="8" t="s">
        <v>39</v>
      </c>
      <c r="C5" s="8"/>
      <c r="D5" s="8"/>
      <c r="E5" s="8"/>
      <c r="F5" s="8"/>
      <c r="G5" s="67"/>
    </row>
    <row r="6" spans="1:7" ht="39.75">
      <c r="A6" s="7" t="s">
        <v>1906</v>
      </c>
      <c r="B6" s="68" t="s">
        <v>2445</v>
      </c>
      <c r="C6" s="67"/>
      <c r="D6" s="67" t="s">
        <v>2446</v>
      </c>
      <c r="E6" s="67" t="s">
        <v>2447</v>
      </c>
      <c r="F6" s="67">
        <v>3</v>
      </c>
      <c r="G6" s="67" t="s">
        <v>2448</v>
      </c>
    </row>
    <row r="7" spans="1:7" ht="39.75">
      <c r="A7" s="7" t="s">
        <v>1910</v>
      </c>
      <c r="B7" s="68" t="s">
        <v>2449</v>
      </c>
      <c r="C7" s="67"/>
      <c r="D7" s="67" t="s">
        <v>2446</v>
      </c>
      <c r="E7" s="67" t="s">
        <v>2447</v>
      </c>
      <c r="F7" s="67">
        <v>3</v>
      </c>
      <c r="G7" s="67" t="s">
        <v>2448</v>
      </c>
    </row>
    <row r="8" spans="1:7" ht="39.75">
      <c r="A8" s="7" t="s">
        <v>358</v>
      </c>
      <c r="B8" s="68" t="s">
        <v>2450</v>
      </c>
      <c r="C8" s="67"/>
      <c r="D8" s="67" t="s">
        <v>2451</v>
      </c>
      <c r="E8" s="67" t="s">
        <v>2452</v>
      </c>
      <c r="F8" s="67">
        <v>18</v>
      </c>
      <c r="G8" s="67" t="s">
        <v>2453</v>
      </c>
    </row>
    <row r="9" spans="1:7" ht="39.75">
      <c r="A9" s="7" t="s">
        <v>362</v>
      </c>
      <c r="B9" s="68" t="s">
        <v>2454</v>
      </c>
      <c r="C9" s="67"/>
      <c r="D9" s="67" t="s">
        <v>2451</v>
      </c>
      <c r="E9" s="67" t="s">
        <v>2455</v>
      </c>
      <c r="F9" s="67">
        <v>18</v>
      </c>
      <c r="G9" s="67" t="s">
        <v>2456</v>
      </c>
    </row>
    <row r="10" spans="1:7" ht="39.75">
      <c r="A10" s="7" t="s">
        <v>1918</v>
      </c>
      <c r="B10" s="68" t="s">
        <v>2457</v>
      </c>
      <c r="C10" s="67"/>
      <c r="D10" s="67" t="s">
        <v>2451</v>
      </c>
      <c r="E10" s="67" t="s">
        <v>2458</v>
      </c>
      <c r="F10" s="67">
        <v>5</v>
      </c>
      <c r="G10" s="67" t="s">
        <v>2459</v>
      </c>
    </row>
    <row r="11" spans="1:7" ht="27">
      <c r="A11" s="7" t="s">
        <v>1922</v>
      </c>
      <c r="B11" s="68" t="s">
        <v>2460</v>
      </c>
      <c r="C11" s="67"/>
      <c r="D11" s="67" t="s">
        <v>2446</v>
      </c>
      <c r="E11" s="67" t="s">
        <v>2461</v>
      </c>
      <c r="F11" s="67">
        <v>16</v>
      </c>
      <c r="G11" s="67" t="s">
        <v>2462</v>
      </c>
    </row>
    <row r="12" spans="1:7" ht="27">
      <c r="A12" s="7" t="s">
        <v>1928</v>
      </c>
      <c r="B12" s="68" t="s">
        <v>2463</v>
      </c>
      <c r="C12" s="67"/>
      <c r="D12" s="67" t="s">
        <v>2446</v>
      </c>
      <c r="E12" s="67" t="s">
        <v>2464</v>
      </c>
      <c r="F12" s="67">
        <v>10</v>
      </c>
      <c r="G12" s="67" t="s">
        <v>2465</v>
      </c>
    </row>
    <row r="13" spans="1:7" ht="27">
      <c r="A13" s="7" t="s">
        <v>1933</v>
      </c>
      <c r="B13" s="68" t="s">
        <v>2466</v>
      </c>
      <c r="C13" s="67"/>
      <c r="D13" s="67" t="s">
        <v>2451</v>
      </c>
      <c r="E13" s="67" t="s">
        <v>2467</v>
      </c>
      <c r="F13" s="67">
        <v>1</v>
      </c>
      <c r="G13" s="67" t="s">
        <v>2467</v>
      </c>
    </row>
    <row r="14" spans="1:7" ht="27">
      <c r="A14" s="7" t="s">
        <v>1939</v>
      </c>
      <c r="B14" s="68" t="s">
        <v>2468</v>
      </c>
      <c r="C14" s="67"/>
      <c r="D14" s="67" t="s">
        <v>2446</v>
      </c>
      <c r="E14" s="67" t="s">
        <v>2469</v>
      </c>
      <c r="F14" s="67">
        <v>10</v>
      </c>
      <c r="G14" s="67" t="s">
        <v>2470</v>
      </c>
    </row>
    <row r="15" spans="1:7" ht="27">
      <c r="A15" s="7" t="s">
        <v>2471</v>
      </c>
      <c r="B15" s="68" t="s">
        <v>2472</v>
      </c>
      <c r="C15" s="67"/>
      <c r="D15" s="67" t="s">
        <v>2446</v>
      </c>
      <c r="E15" s="67" t="s">
        <v>2473</v>
      </c>
      <c r="F15" s="67">
        <v>2</v>
      </c>
      <c r="G15" s="67" t="s">
        <v>2474</v>
      </c>
    </row>
    <row r="16" spans="1:7" ht="27">
      <c r="A16" s="7" t="s">
        <v>2475</v>
      </c>
      <c r="B16" s="68" t="s">
        <v>2476</v>
      </c>
      <c r="C16" s="67"/>
      <c r="D16" s="67" t="s">
        <v>2446</v>
      </c>
      <c r="E16" s="67" t="s">
        <v>138</v>
      </c>
      <c r="F16" s="67">
        <v>6</v>
      </c>
      <c r="G16" s="67" t="s">
        <v>2477</v>
      </c>
    </row>
    <row r="17" spans="1:7" ht="27">
      <c r="A17" s="7" t="s">
        <v>2478</v>
      </c>
      <c r="B17" s="68" t="s">
        <v>2479</v>
      </c>
      <c r="C17" s="67"/>
      <c r="D17" s="67" t="s">
        <v>2446</v>
      </c>
      <c r="E17" s="67" t="s">
        <v>2480</v>
      </c>
      <c r="F17" s="67">
        <v>4</v>
      </c>
      <c r="G17" s="67" t="s">
        <v>2481</v>
      </c>
    </row>
    <row r="18" spans="1:7" ht="27">
      <c r="A18" s="7" t="s">
        <v>2482</v>
      </c>
      <c r="B18" s="68" t="s">
        <v>2483</v>
      </c>
      <c r="C18" s="67"/>
      <c r="D18" s="67" t="s">
        <v>2446</v>
      </c>
      <c r="E18" s="67" t="s">
        <v>2484</v>
      </c>
      <c r="F18" s="67">
        <v>4</v>
      </c>
      <c r="G18" s="67" t="s">
        <v>2485</v>
      </c>
    </row>
    <row r="19" spans="1:7" ht="39.75">
      <c r="A19" s="7" t="s">
        <v>2486</v>
      </c>
      <c r="B19" s="68" t="s">
        <v>2487</v>
      </c>
      <c r="C19" s="67"/>
      <c r="D19" s="67" t="s">
        <v>2451</v>
      </c>
      <c r="E19" s="67" t="s">
        <v>2452</v>
      </c>
      <c r="F19" s="67">
        <v>4</v>
      </c>
      <c r="G19" s="67" t="s">
        <v>2488</v>
      </c>
    </row>
    <row r="20" spans="1:7" ht="39.75">
      <c r="A20" s="7" t="s">
        <v>2489</v>
      </c>
      <c r="B20" s="68" t="s">
        <v>2490</v>
      </c>
      <c r="C20" s="67"/>
      <c r="D20" s="67" t="s">
        <v>2451</v>
      </c>
      <c r="E20" s="67" t="s">
        <v>2452</v>
      </c>
      <c r="F20" s="67">
        <v>4</v>
      </c>
      <c r="G20" s="67" t="s">
        <v>2488</v>
      </c>
    </row>
    <row r="21" spans="1:7" ht="27">
      <c r="A21" s="7" t="s">
        <v>2491</v>
      </c>
      <c r="B21" s="68" t="s">
        <v>2492</v>
      </c>
      <c r="C21" s="67"/>
      <c r="D21" s="67" t="s">
        <v>14</v>
      </c>
      <c r="E21" s="67" t="s">
        <v>177</v>
      </c>
      <c r="F21" s="67">
        <v>2</v>
      </c>
      <c r="G21" s="67" t="s">
        <v>398</v>
      </c>
    </row>
    <row r="22" spans="1:7" ht="13.5" customHeight="1">
      <c r="A22" s="7"/>
      <c r="B22" s="2" t="s">
        <v>37</v>
      </c>
      <c r="C22" s="2"/>
      <c r="D22" s="2"/>
      <c r="E22" s="2"/>
      <c r="F22" s="2"/>
      <c r="G22" s="74" t="s">
        <v>2493</v>
      </c>
    </row>
    <row r="23" spans="1:7" ht="13.5" customHeight="1">
      <c r="A23" s="80"/>
      <c r="B23" s="80"/>
      <c r="C23" s="80"/>
      <c r="D23" s="80"/>
      <c r="E23" s="80"/>
      <c r="F23" s="94" t="s">
        <v>59</v>
      </c>
      <c r="G23" s="74" t="s">
        <v>2493</v>
      </c>
    </row>
    <row r="24" ht="12.75">
      <c r="A24" s="236"/>
    </row>
    <row r="25" ht="12.75">
      <c r="A25" s="236"/>
    </row>
    <row r="26" ht="12.75">
      <c r="A26" s="236"/>
    </row>
    <row r="27" ht="12.75">
      <c r="A27" s="236"/>
    </row>
    <row r="28" ht="12.75">
      <c r="A28" s="236"/>
    </row>
    <row r="29" ht="12.75">
      <c r="A29" s="236"/>
    </row>
    <row r="30" ht="12.75">
      <c r="A30" s="236"/>
    </row>
    <row r="31" ht="12.75">
      <c r="A31" s="236"/>
    </row>
    <row r="32" ht="12.75">
      <c r="A32" s="236"/>
    </row>
    <row r="33" ht="12.75">
      <c r="A33" s="236"/>
    </row>
    <row r="34" ht="12.75">
      <c r="A34" s="236"/>
    </row>
    <row r="35" ht="12.75">
      <c r="A35" s="236"/>
    </row>
    <row r="36" ht="12.75">
      <c r="A36" s="236"/>
    </row>
    <row r="37" ht="12.75">
      <c r="A37" s="236"/>
    </row>
    <row r="38" ht="12.75">
      <c r="A38" s="236"/>
    </row>
    <row r="39" ht="12.75">
      <c r="A39" s="236"/>
    </row>
    <row r="40" ht="12.75">
      <c r="A40" s="236"/>
    </row>
    <row r="41" ht="12.75">
      <c r="A41" s="236"/>
    </row>
    <row r="42" ht="12.75">
      <c r="A42" s="236"/>
    </row>
    <row r="43" ht="12.75">
      <c r="A43" s="236"/>
    </row>
    <row r="44" ht="12.75">
      <c r="A44" s="236"/>
    </row>
    <row r="45" ht="12.75">
      <c r="A45" s="236"/>
    </row>
    <row r="46" ht="12.75">
      <c r="A46" s="236"/>
    </row>
    <row r="47" ht="12.75">
      <c r="A47" s="236"/>
    </row>
    <row r="48" ht="12.75">
      <c r="A48" s="236"/>
    </row>
    <row r="49" ht="12.75">
      <c r="A49" s="236"/>
    </row>
    <row r="50" ht="12.75">
      <c r="A50" s="236"/>
    </row>
    <row r="51" ht="12.75">
      <c r="A51" s="236"/>
    </row>
    <row r="52" ht="12.75">
      <c r="A52" s="303"/>
    </row>
  </sheetData>
  <sheetProtection selectLockedCells="1" selectUnlockedCells="1"/>
  <mergeCells count="7">
    <mergeCell ref="B1:B2"/>
    <mergeCell ref="F1:F2"/>
    <mergeCell ref="G1:G2"/>
    <mergeCell ref="B4:G4"/>
    <mergeCell ref="B5:F5"/>
    <mergeCell ref="B22:F22"/>
    <mergeCell ref="A23:E2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1:H119"/>
  <sheetViews>
    <sheetView workbookViewId="0" topLeftCell="A1">
      <selection activeCell="N7" sqref="N7"/>
    </sheetView>
  </sheetViews>
  <sheetFormatPr defaultColWidth="9.140625" defaultRowHeight="12.75"/>
  <cols>
    <col min="1" max="1" width="4.7109375" style="0" customWidth="1"/>
    <col min="2" max="2" width="18.421875" style="0" customWidth="1"/>
    <col min="8" max="8" width="19.7109375" style="0" customWidth="1"/>
  </cols>
  <sheetData>
    <row r="1" spans="1:8" ht="50.2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13.5" customHeight="1">
      <c r="A4" s="7">
        <v>1</v>
      </c>
      <c r="B4" s="2" t="s">
        <v>1775</v>
      </c>
      <c r="C4" s="2"/>
      <c r="D4" s="2"/>
      <c r="E4" s="2"/>
      <c r="F4" s="2"/>
      <c r="G4" s="2"/>
      <c r="H4" s="2"/>
    </row>
    <row r="5" spans="1:8" ht="13.5" customHeight="1">
      <c r="A5" s="7"/>
      <c r="B5" s="8" t="s">
        <v>1776</v>
      </c>
      <c r="C5" s="8"/>
      <c r="D5" s="8"/>
      <c r="E5" s="8"/>
      <c r="F5" s="8"/>
      <c r="G5" s="8"/>
      <c r="H5" s="8"/>
    </row>
    <row r="6" spans="1:8" ht="42" customHeight="1">
      <c r="A6" s="7">
        <v>44</v>
      </c>
      <c r="B6" s="246" t="s">
        <v>2494</v>
      </c>
      <c r="C6" s="67"/>
      <c r="D6" s="67" t="s">
        <v>158</v>
      </c>
      <c r="E6" s="225" t="s">
        <v>2495</v>
      </c>
      <c r="F6" s="4">
        <v>4</v>
      </c>
      <c r="G6" s="4"/>
      <c r="H6" s="225" t="s">
        <v>2496</v>
      </c>
    </row>
    <row r="7" spans="1:8" ht="42" customHeight="1">
      <c r="A7" s="7"/>
      <c r="B7" s="246" t="s">
        <v>2497</v>
      </c>
      <c r="C7" s="67"/>
      <c r="D7" s="222" t="s">
        <v>355</v>
      </c>
      <c r="E7" s="225" t="s">
        <v>2498</v>
      </c>
      <c r="F7" s="4">
        <v>1</v>
      </c>
      <c r="G7" s="4"/>
      <c r="H7" s="225" t="s">
        <v>2498</v>
      </c>
    </row>
    <row r="8" spans="1:8" ht="42" customHeight="1">
      <c r="A8" s="7"/>
      <c r="B8" s="246" t="s">
        <v>2499</v>
      </c>
      <c r="C8" s="67"/>
      <c r="D8" s="222" t="s">
        <v>355</v>
      </c>
      <c r="E8" s="225" t="s">
        <v>2498</v>
      </c>
      <c r="F8" s="4">
        <v>1</v>
      </c>
      <c r="G8" s="4"/>
      <c r="H8" s="225" t="s">
        <v>2498</v>
      </c>
    </row>
    <row r="9" spans="1:8" ht="15" customHeight="1">
      <c r="A9" s="7"/>
      <c r="B9" s="304" t="s">
        <v>2500</v>
      </c>
      <c r="C9" s="67"/>
      <c r="D9" s="67"/>
      <c r="E9" s="67"/>
      <c r="F9" s="4"/>
      <c r="G9" s="4"/>
      <c r="H9" s="305" t="s">
        <v>2501</v>
      </c>
    </row>
    <row r="10" spans="1:8" ht="13.5" customHeight="1">
      <c r="A10" s="7"/>
      <c r="B10" s="8" t="s">
        <v>2338</v>
      </c>
      <c r="C10" s="8"/>
      <c r="D10" s="8"/>
      <c r="E10" s="8"/>
      <c r="F10" s="8"/>
      <c r="G10" s="8"/>
      <c r="H10" s="8"/>
    </row>
    <row r="11" spans="1:8" ht="61.5" customHeight="1">
      <c r="A11" s="4">
        <v>1</v>
      </c>
      <c r="B11" s="72" t="s">
        <v>2502</v>
      </c>
      <c r="C11" s="4"/>
      <c r="D11" s="238" t="s">
        <v>355</v>
      </c>
      <c r="E11" s="238" t="s">
        <v>2503</v>
      </c>
      <c r="F11" s="238">
        <v>2</v>
      </c>
      <c r="G11" s="238"/>
      <c r="H11" s="238" t="s">
        <v>2504</v>
      </c>
    </row>
    <row r="12" spans="1:8" ht="13.5">
      <c r="A12" s="4"/>
      <c r="B12" s="72"/>
      <c r="C12" s="4"/>
      <c r="D12" s="238"/>
      <c r="E12" s="238"/>
      <c r="F12" s="238"/>
      <c r="G12" s="238"/>
      <c r="H12" s="238"/>
    </row>
    <row r="13" spans="1:8" ht="46.5" customHeight="1">
      <c r="A13" s="4">
        <v>2</v>
      </c>
      <c r="B13" s="72" t="s">
        <v>2505</v>
      </c>
      <c r="C13" s="4"/>
      <c r="D13" s="238" t="s">
        <v>355</v>
      </c>
      <c r="E13" s="238" t="s">
        <v>2506</v>
      </c>
      <c r="F13" s="238">
        <v>15</v>
      </c>
      <c r="G13" s="238"/>
      <c r="H13" s="238" t="s">
        <v>2507</v>
      </c>
    </row>
    <row r="14" spans="1:8" ht="13.5">
      <c r="A14" s="4"/>
      <c r="B14" s="72"/>
      <c r="C14" s="4"/>
      <c r="D14" s="238"/>
      <c r="E14" s="238"/>
      <c r="F14" s="238"/>
      <c r="G14" s="238"/>
      <c r="H14" s="238"/>
    </row>
    <row r="15" spans="1:8" ht="91.5" customHeight="1">
      <c r="A15" s="4">
        <v>3</v>
      </c>
      <c r="B15" s="72" t="s">
        <v>2508</v>
      </c>
      <c r="C15" s="4"/>
      <c r="D15" s="238" t="s">
        <v>355</v>
      </c>
      <c r="E15" s="238" t="s">
        <v>2509</v>
      </c>
      <c r="F15" s="238">
        <v>10</v>
      </c>
      <c r="G15" s="238"/>
      <c r="H15" s="238" t="s">
        <v>2510</v>
      </c>
    </row>
    <row r="16" spans="1:8" ht="13.5">
      <c r="A16" s="4"/>
      <c r="B16" s="72"/>
      <c r="C16" s="4"/>
      <c r="D16" s="238"/>
      <c r="E16" s="238"/>
      <c r="F16" s="238"/>
      <c r="G16" s="238"/>
      <c r="H16" s="238"/>
    </row>
    <row r="17" spans="1:8" ht="31.5" customHeight="1">
      <c r="A17" s="4">
        <v>4</v>
      </c>
      <c r="B17" s="72" t="s">
        <v>2511</v>
      </c>
      <c r="C17" s="4"/>
      <c r="D17" s="238" t="s">
        <v>355</v>
      </c>
      <c r="E17" s="238" t="s">
        <v>2512</v>
      </c>
      <c r="F17" s="238">
        <v>15</v>
      </c>
      <c r="G17" s="238"/>
      <c r="H17" s="238" t="s">
        <v>2513</v>
      </c>
    </row>
    <row r="18" spans="1:8" ht="13.5">
      <c r="A18" s="4"/>
      <c r="B18" s="72"/>
      <c r="C18" s="4"/>
      <c r="D18" s="238"/>
      <c r="E18" s="238"/>
      <c r="F18" s="238"/>
      <c r="G18" s="238"/>
      <c r="H18" s="238"/>
    </row>
    <row r="19" spans="1:8" ht="61.5" customHeight="1">
      <c r="A19" s="4">
        <v>5</v>
      </c>
      <c r="B19" s="72" t="s">
        <v>2514</v>
      </c>
      <c r="C19" s="4"/>
      <c r="D19" s="238" t="s">
        <v>355</v>
      </c>
      <c r="E19" s="238" t="s">
        <v>2515</v>
      </c>
      <c r="F19" s="238">
        <v>3</v>
      </c>
      <c r="G19" s="238"/>
      <c r="H19" s="238" t="s">
        <v>2516</v>
      </c>
    </row>
    <row r="20" spans="1:8" ht="13.5">
      <c r="A20" s="4"/>
      <c r="B20" s="72"/>
      <c r="C20" s="4"/>
      <c r="D20" s="238"/>
      <c r="E20" s="238"/>
      <c r="F20" s="238"/>
      <c r="G20" s="238"/>
      <c r="H20" s="238"/>
    </row>
    <row r="21" spans="1:8" ht="91.5" customHeight="1">
      <c r="A21" s="4">
        <v>6</v>
      </c>
      <c r="B21" s="72" t="s">
        <v>2517</v>
      </c>
      <c r="C21" s="4"/>
      <c r="D21" s="238" t="s">
        <v>355</v>
      </c>
      <c r="E21" s="238" t="s">
        <v>2518</v>
      </c>
      <c r="F21" s="238">
        <v>8</v>
      </c>
      <c r="G21" s="238"/>
      <c r="H21" s="238" t="s">
        <v>2519</v>
      </c>
    </row>
    <row r="22" spans="1:8" ht="13.5">
      <c r="A22" s="4"/>
      <c r="B22" s="72"/>
      <c r="C22" s="4"/>
      <c r="D22" s="238"/>
      <c r="E22" s="238"/>
      <c r="F22" s="238"/>
      <c r="G22" s="238"/>
      <c r="H22" s="238"/>
    </row>
    <row r="23" spans="1:8" ht="46.5" customHeight="1">
      <c r="A23" s="4">
        <v>7</v>
      </c>
      <c r="B23" s="72" t="s">
        <v>2520</v>
      </c>
      <c r="C23" s="4"/>
      <c r="D23" s="238" t="s">
        <v>355</v>
      </c>
      <c r="E23" s="238" t="s">
        <v>2521</v>
      </c>
      <c r="F23" s="238">
        <v>9</v>
      </c>
      <c r="G23" s="238"/>
      <c r="H23" s="238" t="s">
        <v>2522</v>
      </c>
    </row>
    <row r="24" spans="1:8" ht="13.5">
      <c r="A24" s="4"/>
      <c r="B24" s="72"/>
      <c r="C24" s="4"/>
      <c r="D24" s="238"/>
      <c r="E24" s="238"/>
      <c r="F24" s="238"/>
      <c r="G24" s="238"/>
      <c r="H24" s="238"/>
    </row>
    <row r="25" spans="1:8" ht="46.5" customHeight="1">
      <c r="A25" s="4">
        <v>8</v>
      </c>
      <c r="B25" s="72" t="s">
        <v>2523</v>
      </c>
      <c r="C25" s="4"/>
      <c r="D25" s="238" t="s">
        <v>355</v>
      </c>
      <c r="E25" s="238" t="s">
        <v>2521</v>
      </c>
      <c r="F25" s="238">
        <v>9</v>
      </c>
      <c r="G25" s="238"/>
      <c r="H25" s="238" t="s">
        <v>2522</v>
      </c>
    </row>
    <row r="26" spans="1:8" ht="13.5">
      <c r="A26" s="4"/>
      <c r="B26" s="72"/>
      <c r="C26" s="4"/>
      <c r="D26" s="238"/>
      <c r="E26" s="238"/>
      <c r="F26" s="238"/>
      <c r="G26" s="238"/>
      <c r="H26" s="238"/>
    </row>
    <row r="27" spans="1:8" ht="91.5" customHeight="1">
      <c r="A27" s="4">
        <v>9</v>
      </c>
      <c r="B27" s="72" t="s">
        <v>2524</v>
      </c>
      <c r="C27" s="4"/>
      <c r="D27" s="238" t="s">
        <v>355</v>
      </c>
      <c r="E27" s="238" t="s">
        <v>2525</v>
      </c>
      <c r="F27" s="238">
        <v>5</v>
      </c>
      <c r="G27" s="238"/>
      <c r="H27" s="238" t="s">
        <v>2526</v>
      </c>
    </row>
    <row r="28" spans="1:8" ht="13.5">
      <c r="A28" s="4"/>
      <c r="B28" s="72"/>
      <c r="C28" s="4"/>
      <c r="D28" s="238"/>
      <c r="E28" s="238"/>
      <c r="F28" s="238"/>
      <c r="G28" s="238"/>
      <c r="H28" s="238"/>
    </row>
    <row r="29" spans="1:8" ht="76.5" customHeight="1">
      <c r="A29" s="4">
        <v>10</v>
      </c>
      <c r="B29" s="72" t="s">
        <v>2527</v>
      </c>
      <c r="C29" s="4"/>
      <c r="D29" s="238" t="s">
        <v>355</v>
      </c>
      <c r="E29" s="238" t="s">
        <v>2528</v>
      </c>
      <c r="F29" s="238">
        <v>2</v>
      </c>
      <c r="G29" s="238"/>
      <c r="H29" s="238" t="s">
        <v>2529</v>
      </c>
    </row>
    <row r="30" spans="1:8" ht="13.5">
      <c r="A30" s="4"/>
      <c r="B30" s="72"/>
      <c r="C30" s="4"/>
      <c r="D30" s="238"/>
      <c r="E30" s="238"/>
      <c r="F30" s="238"/>
      <c r="G30" s="238"/>
      <c r="H30" s="238"/>
    </row>
    <row r="31" spans="1:8" ht="76.5" customHeight="1">
      <c r="A31" s="4">
        <v>11</v>
      </c>
      <c r="B31" s="72" t="s">
        <v>2530</v>
      </c>
      <c r="C31" s="4"/>
      <c r="D31" s="238" t="s">
        <v>355</v>
      </c>
      <c r="E31" s="238" t="s">
        <v>2531</v>
      </c>
      <c r="F31" s="238">
        <v>2</v>
      </c>
      <c r="G31" s="238"/>
      <c r="H31" s="238" t="s">
        <v>2532</v>
      </c>
    </row>
    <row r="32" spans="1:8" ht="13.5">
      <c r="A32" s="4"/>
      <c r="B32" s="72"/>
      <c r="C32" s="4"/>
      <c r="D32" s="238"/>
      <c r="E32" s="238"/>
      <c r="F32" s="238"/>
      <c r="G32" s="238"/>
      <c r="H32" s="238"/>
    </row>
    <row r="33" spans="1:8" ht="91.5" customHeight="1">
      <c r="A33" s="4">
        <v>12</v>
      </c>
      <c r="B33" s="72" t="s">
        <v>2533</v>
      </c>
      <c r="C33" s="4"/>
      <c r="D33" s="238" t="s">
        <v>355</v>
      </c>
      <c r="E33" s="238" t="s">
        <v>2534</v>
      </c>
      <c r="F33" s="238">
        <v>5</v>
      </c>
      <c r="G33" s="238"/>
      <c r="H33" s="238" t="s">
        <v>2535</v>
      </c>
    </row>
    <row r="34" spans="1:8" ht="13.5">
      <c r="A34" s="4"/>
      <c r="B34" s="72"/>
      <c r="C34" s="4"/>
      <c r="D34" s="238"/>
      <c r="E34" s="238"/>
      <c r="F34" s="238"/>
      <c r="G34" s="238"/>
      <c r="H34" s="238"/>
    </row>
    <row r="35" spans="1:8" ht="76.5" customHeight="1">
      <c r="A35" s="4">
        <v>13</v>
      </c>
      <c r="B35" s="72" t="s">
        <v>2536</v>
      </c>
      <c r="C35" s="4"/>
      <c r="D35" s="238" t="s">
        <v>355</v>
      </c>
      <c r="E35" s="238" t="s">
        <v>2537</v>
      </c>
      <c r="F35" s="238">
        <v>5</v>
      </c>
      <c r="G35" s="238"/>
      <c r="H35" s="238" t="s">
        <v>2538</v>
      </c>
    </row>
    <row r="36" spans="1:8" ht="13.5">
      <c r="A36" s="4"/>
      <c r="B36" s="72"/>
      <c r="C36" s="4"/>
      <c r="D36" s="238"/>
      <c r="E36" s="238"/>
      <c r="F36" s="238"/>
      <c r="G36" s="238"/>
      <c r="H36" s="238"/>
    </row>
    <row r="37" spans="1:8" ht="91.5" customHeight="1">
      <c r="A37" s="4">
        <v>14</v>
      </c>
      <c r="B37" s="72" t="s">
        <v>2539</v>
      </c>
      <c r="C37" s="4"/>
      <c r="D37" s="238" t="s">
        <v>355</v>
      </c>
      <c r="E37" s="238" t="s">
        <v>2540</v>
      </c>
      <c r="F37" s="238">
        <v>20</v>
      </c>
      <c r="G37" s="238"/>
      <c r="H37" s="238" t="s">
        <v>2541</v>
      </c>
    </row>
    <row r="38" spans="1:8" ht="13.5">
      <c r="A38" s="4"/>
      <c r="B38" s="72"/>
      <c r="C38" s="4"/>
      <c r="D38" s="238"/>
      <c r="E38" s="238"/>
      <c r="F38" s="238"/>
      <c r="G38" s="238"/>
      <c r="H38" s="238"/>
    </row>
    <row r="39" spans="1:8" ht="91.5" customHeight="1">
      <c r="A39" s="4">
        <v>15</v>
      </c>
      <c r="B39" s="72" t="s">
        <v>2542</v>
      </c>
      <c r="C39" s="4"/>
      <c r="D39" s="238" t="s">
        <v>355</v>
      </c>
      <c r="E39" s="238" t="s">
        <v>2543</v>
      </c>
      <c r="F39" s="238">
        <v>2</v>
      </c>
      <c r="G39" s="238"/>
      <c r="H39" s="238" t="s">
        <v>2544</v>
      </c>
    </row>
    <row r="40" spans="1:8" ht="13.5">
      <c r="A40" s="4"/>
      <c r="B40" s="72"/>
      <c r="C40" s="4"/>
      <c r="D40" s="238"/>
      <c r="E40" s="238"/>
      <c r="F40" s="238"/>
      <c r="G40" s="238"/>
      <c r="H40" s="238"/>
    </row>
    <row r="41" spans="1:8" ht="42">
      <c r="A41" s="7">
        <v>16</v>
      </c>
      <c r="B41" s="71" t="s">
        <v>2545</v>
      </c>
      <c r="C41" s="67"/>
      <c r="D41" s="228" t="s">
        <v>2546</v>
      </c>
      <c r="E41" s="225" t="s">
        <v>2547</v>
      </c>
      <c r="F41" s="238">
        <v>50</v>
      </c>
      <c r="G41" s="238"/>
      <c r="H41" s="225" t="s">
        <v>2548</v>
      </c>
    </row>
    <row r="42" spans="1:8" ht="42">
      <c r="A42" s="7">
        <v>17</v>
      </c>
      <c r="B42" s="71" t="s">
        <v>2549</v>
      </c>
      <c r="C42" s="67"/>
      <c r="D42" s="228" t="s">
        <v>2550</v>
      </c>
      <c r="E42" s="225" t="s">
        <v>2547</v>
      </c>
      <c r="F42" s="238">
        <v>50</v>
      </c>
      <c r="G42" s="238"/>
      <c r="H42" s="225" t="s">
        <v>2548</v>
      </c>
    </row>
    <row r="43" spans="1:8" ht="55.5">
      <c r="A43" s="7">
        <v>18</v>
      </c>
      <c r="B43" s="71" t="s">
        <v>2551</v>
      </c>
      <c r="C43" s="67"/>
      <c r="D43" s="228" t="s">
        <v>2550</v>
      </c>
      <c r="E43" s="225" t="s">
        <v>2552</v>
      </c>
      <c r="F43" s="238">
        <v>50</v>
      </c>
      <c r="G43" s="238"/>
      <c r="H43" s="225" t="s">
        <v>2553</v>
      </c>
    </row>
    <row r="44" spans="1:8" ht="55.5">
      <c r="A44" s="7">
        <v>19</v>
      </c>
      <c r="B44" s="71" t="s">
        <v>2554</v>
      </c>
      <c r="C44" s="67"/>
      <c r="D44" s="228" t="s">
        <v>2550</v>
      </c>
      <c r="E44" s="225" t="s">
        <v>2047</v>
      </c>
      <c r="F44" s="238">
        <v>30</v>
      </c>
      <c r="G44" s="238"/>
      <c r="H44" s="225" t="s">
        <v>2555</v>
      </c>
    </row>
    <row r="45" spans="1:8" ht="87" customHeight="1">
      <c r="A45" s="4">
        <v>20</v>
      </c>
      <c r="B45" s="72" t="s">
        <v>2556</v>
      </c>
      <c r="C45" s="4"/>
      <c r="D45" s="55" t="s">
        <v>2550</v>
      </c>
      <c r="E45" s="238" t="s">
        <v>2557</v>
      </c>
      <c r="F45" s="238">
        <v>30</v>
      </c>
      <c r="G45" s="238"/>
      <c r="H45" s="238" t="s">
        <v>2558</v>
      </c>
    </row>
    <row r="46" spans="1:8" ht="13.5">
      <c r="A46" s="4"/>
      <c r="B46" s="72"/>
      <c r="C46" s="4"/>
      <c r="D46" s="55"/>
      <c r="E46" s="238"/>
      <c r="F46" s="238"/>
      <c r="G46" s="238"/>
      <c r="H46" s="238"/>
    </row>
    <row r="47" spans="1:8" ht="87" customHeight="1">
      <c r="A47" s="4">
        <v>21</v>
      </c>
      <c r="B47" s="72" t="s">
        <v>2559</v>
      </c>
      <c r="C47" s="4"/>
      <c r="D47" s="55" t="s">
        <v>2550</v>
      </c>
      <c r="E47" s="238" t="s">
        <v>2047</v>
      </c>
      <c r="F47" s="238">
        <v>30</v>
      </c>
      <c r="G47" s="238"/>
      <c r="H47" s="238" t="s">
        <v>2555</v>
      </c>
    </row>
    <row r="48" spans="1:8" ht="13.5">
      <c r="A48" s="4"/>
      <c r="B48" s="72"/>
      <c r="C48" s="4"/>
      <c r="D48" s="55"/>
      <c r="E48" s="238"/>
      <c r="F48" s="238"/>
      <c r="G48" s="238"/>
      <c r="H48" s="238"/>
    </row>
    <row r="49" spans="1:8" ht="87" customHeight="1">
      <c r="A49" s="4">
        <v>22</v>
      </c>
      <c r="B49" s="72" t="s">
        <v>2560</v>
      </c>
      <c r="C49" s="4"/>
      <c r="D49" s="55" t="s">
        <v>2550</v>
      </c>
      <c r="E49" s="238" t="s">
        <v>2557</v>
      </c>
      <c r="F49" s="238">
        <v>30</v>
      </c>
      <c r="G49" s="238"/>
      <c r="H49" s="238" t="s">
        <v>2558</v>
      </c>
    </row>
    <row r="50" spans="1:8" ht="13.5">
      <c r="A50" s="4"/>
      <c r="B50" s="72"/>
      <c r="C50" s="4"/>
      <c r="D50" s="55"/>
      <c r="E50" s="238"/>
      <c r="F50" s="238"/>
      <c r="G50" s="238"/>
      <c r="H50" s="238"/>
    </row>
    <row r="51" spans="1:8" ht="27" customHeight="1">
      <c r="A51" s="4">
        <v>23</v>
      </c>
      <c r="B51" s="75" t="s">
        <v>2561</v>
      </c>
      <c r="C51" s="4"/>
      <c r="D51" s="55" t="s">
        <v>2550</v>
      </c>
      <c r="E51" s="238" t="s">
        <v>2562</v>
      </c>
      <c r="F51" s="238">
        <v>30</v>
      </c>
      <c r="G51" s="238"/>
      <c r="H51" s="238" t="s">
        <v>2563</v>
      </c>
    </row>
    <row r="52" spans="1:8" ht="13.5">
      <c r="A52" s="4"/>
      <c r="B52" s="68" t="s">
        <v>2564</v>
      </c>
      <c r="C52" s="4"/>
      <c r="D52" s="55"/>
      <c r="E52" s="238"/>
      <c r="F52" s="238"/>
      <c r="G52" s="238"/>
      <c r="H52" s="238"/>
    </row>
    <row r="53" spans="1:8" ht="102" customHeight="1">
      <c r="A53" s="4">
        <v>24</v>
      </c>
      <c r="B53" s="72" t="s">
        <v>2565</v>
      </c>
      <c r="C53" s="4"/>
      <c r="D53" s="55" t="s">
        <v>2550</v>
      </c>
      <c r="E53" s="238" t="s">
        <v>2566</v>
      </c>
      <c r="F53" s="238">
        <v>50</v>
      </c>
      <c r="G53" s="238"/>
      <c r="H53" s="238" t="s">
        <v>2567</v>
      </c>
    </row>
    <row r="54" spans="1:8" ht="13.5">
      <c r="A54" s="4"/>
      <c r="B54" s="72"/>
      <c r="C54" s="4"/>
      <c r="D54" s="55"/>
      <c r="E54" s="238"/>
      <c r="F54" s="238"/>
      <c r="G54" s="238"/>
      <c r="H54" s="238"/>
    </row>
    <row r="55" spans="1:8" ht="46.5" customHeight="1">
      <c r="A55" s="4">
        <v>25</v>
      </c>
      <c r="B55" s="72" t="s">
        <v>2568</v>
      </c>
      <c r="C55" s="4"/>
      <c r="D55" s="238" t="s">
        <v>355</v>
      </c>
      <c r="E55" s="238" t="s">
        <v>2569</v>
      </c>
      <c r="F55" s="238">
        <v>3</v>
      </c>
      <c r="G55" s="238"/>
      <c r="H55" s="238" t="s">
        <v>2570</v>
      </c>
    </row>
    <row r="56" spans="1:8" ht="13.5">
      <c r="A56" s="4"/>
      <c r="B56" s="72"/>
      <c r="C56" s="4"/>
      <c r="D56" s="238"/>
      <c r="E56" s="238"/>
      <c r="F56" s="238"/>
      <c r="G56" s="238"/>
      <c r="H56" s="238"/>
    </row>
    <row r="57" spans="1:8" ht="91.5" customHeight="1">
      <c r="A57" s="4">
        <v>26</v>
      </c>
      <c r="B57" s="72" t="s">
        <v>2571</v>
      </c>
      <c r="C57" s="4"/>
      <c r="D57" s="238" t="s">
        <v>1782</v>
      </c>
      <c r="E57" s="238" t="s">
        <v>2572</v>
      </c>
      <c r="F57" s="55">
        <v>2</v>
      </c>
      <c r="G57" s="55"/>
      <c r="H57" s="238" t="s">
        <v>2573</v>
      </c>
    </row>
    <row r="58" spans="1:8" ht="13.5">
      <c r="A58" s="4"/>
      <c r="B58" s="72"/>
      <c r="C58" s="4"/>
      <c r="D58" s="238"/>
      <c r="E58" s="238"/>
      <c r="F58" s="55"/>
      <c r="G58" s="55"/>
      <c r="H58" s="238"/>
    </row>
    <row r="59" spans="1:8" ht="136.5" customHeight="1">
      <c r="A59" s="4">
        <v>27</v>
      </c>
      <c r="B59" s="72" t="s">
        <v>2574</v>
      </c>
      <c r="C59" s="4"/>
      <c r="D59" s="238" t="s">
        <v>1782</v>
      </c>
      <c r="E59" s="238" t="s">
        <v>2575</v>
      </c>
      <c r="F59" s="55">
        <v>1</v>
      </c>
      <c r="G59" s="55"/>
      <c r="H59" s="238" t="s">
        <v>2575</v>
      </c>
    </row>
    <row r="60" spans="1:8" ht="13.5">
      <c r="A60" s="4"/>
      <c r="B60" s="72"/>
      <c r="C60" s="4"/>
      <c r="D60" s="238"/>
      <c r="E60" s="238"/>
      <c r="F60" s="55"/>
      <c r="G60" s="55"/>
      <c r="H60" s="238"/>
    </row>
    <row r="61" spans="1:8" ht="106.5" customHeight="1">
      <c r="A61" s="4">
        <v>28</v>
      </c>
      <c r="B61" s="72" t="s">
        <v>2576</v>
      </c>
      <c r="C61" s="4"/>
      <c r="D61" s="238" t="s">
        <v>355</v>
      </c>
      <c r="E61" s="238" t="s">
        <v>2577</v>
      </c>
      <c r="F61" s="55">
        <v>20</v>
      </c>
      <c r="G61" s="55"/>
      <c r="H61" s="238" t="s">
        <v>2578</v>
      </c>
    </row>
    <row r="62" spans="1:8" ht="13.5">
      <c r="A62" s="4"/>
      <c r="B62" s="72"/>
      <c r="C62" s="4"/>
      <c r="D62" s="238"/>
      <c r="E62" s="238"/>
      <c r="F62" s="55"/>
      <c r="G62" s="55"/>
      <c r="H62" s="238"/>
    </row>
    <row r="63" spans="1:8" ht="106.5" customHeight="1">
      <c r="A63" s="4">
        <v>29</v>
      </c>
      <c r="B63" s="72" t="s">
        <v>2579</v>
      </c>
      <c r="C63" s="4"/>
      <c r="D63" s="238" t="s">
        <v>355</v>
      </c>
      <c r="E63" s="238" t="s">
        <v>2580</v>
      </c>
      <c r="F63" s="55">
        <v>1</v>
      </c>
      <c r="G63" s="55"/>
      <c r="H63" s="238" t="s">
        <v>2580</v>
      </c>
    </row>
    <row r="64" spans="1:8" ht="13.5">
      <c r="A64" s="4"/>
      <c r="B64" s="72"/>
      <c r="C64" s="4"/>
      <c r="D64" s="238"/>
      <c r="E64" s="238"/>
      <c r="F64" s="55"/>
      <c r="G64" s="55"/>
      <c r="H64" s="238"/>
    </row>
    <row r="65" spans="1:8" ht="76.5" customHeight="1">
      <c r="A65" s="4">
        <v>30</v>
      </c>
      <c r="B65" s="72" t="s">
        <v>2581</v>
      </c>
      <c r="C65" s="4"/>
      <c r="D65" s="238" t="s">
        <v>355</v>
      </c>
      <c r="E65" s="238" t="s">
        <v>2582</v>
      </c>
      <c r="F65" s="55">
        <v>2</v>
      </c>
      <c r="G65" s="55"/>
      <c r="H65" s="238" t="s">
        <v>2583</v>
      </c>
    </row>
    <row r="66" spans="1:8" ht="13.5">
      <c r="A66" s="4"/>
      <c r="B66" s="72"/>
      <c r="C66" s="4"/>
      <c r="D66" s="238"/>
      <c r="E66" s="238"/>
      <c r="F66" s="55"/>
      <c r="G66" s="55"/>
      <c r="H66" s="238"/>
    </row>
    <row r="67" spans="1:8" ht="76.5" customHeight="1">
      <c r="A67" s="4">
        <v>31</v>
      </c>
      <c r="B67" s="72" t="s">
        <v>2584</v>
      </c>
      <c r="C67" s="4"/>
      <c r="D67" s="238" t="s">
        <v>355</v>
      </c>
      <c r="E67" s="238" t="s">
        <v>2585</v>
      </c>
      <c r="F67" s="55">
        <v>2</v>
      </c>
      <c r="G67" s="55"/>
      <c r="H67" s="238" t="s">
        <v>2586</v>
      </c>
    </row>
    <row r="68" spans="1:8" ht="13.5">
      <c r="A68" s="4"/>
      <c r="B68" s="72"/>
      <c r="C68" s="4"/>
      <c r="D68" s="238"/>
      <c r="E68" s="238"/>
      <c r="F68" s="55"/>
      <c r="G68" s="55"/>
      <c r="H68" s="238"/>
    </row>
    <row r="69" spans="1:8" ht="76.5" customHeight="1">
      <c r="A69" s="4">
        <v>32</v>
      </c>
      <c r="B69" s="72" t="s">
        <v>2587</v>
      </c>
      <c r="C69" s="4"/>
      <c r="D69" s="238" t="s">
        <v>355</v>
      </c>
      <c r="E69" s="238" t="s">
        <v>2585</v>
      </c>
      <c r="F69" s="55">
        <v>2</v>
      </c>
      <c r="G69" s="55"/>
      <c r="H69" s="238" t="s">
        <v>2586</v>
      </c>
    </row>
    <row r="70" spans="1:8" ht="13.5">
      <c r="A70" s="4"/>
      <c r="B70" s="72"/>
      <c r="C70" s="4"/>
      <c r="D70" s="238"/>
      <c r="E70" s="238"/>
      <c r="F70" s="55"/>
      <c r="G70" s="55"/>
      <c r="H70" s="238"/>
    </row>
    <row r="71" spans="1:8" ht="61.5" customHeight="1">
      <c r="A71" s="4">
        <v>33</v>
      </c>
      <c r="B71" s="72" t="s">
        <v>2588</v>
      </c>
      <c r="C71" s="4"/>
      <c r="D71" s="238" t="s">
        <v>355</v>
      </c>
      <c r="E71" s="238" t="s">
        <v>2589</v>
      </c>
      <c r="F71" s="55">
        <v>6</v>
      </c>
      <c r="G71" s="55"/>
      <c r="H71" s="238" t="s">
        <v>2590</v>
      </c>
    </row>
    <row r="72" spans="1:8" ht="13.5">
      <c r="A72" s="4"/>
      <c r="B72" s="72"/>
      <c r="C72" s="4"/>
      <c r="D72" s="238"/>
      <c r="E72" s="238"/>
      <c r="F72" s="55"/>
      <c r="G72" s="55"/>
      <c r="H72" s="238"/>
    </row>
    <row r="73" spans="1:8" ht="76.5" customHeight="1">
      <c r="A73" s="4">
        <v>34</v>
      </c>
      <c r="B73" s="72" t="s">
        <v>2591</v>
      </c>
      <c r="C73" s="4"/>
      <c r="D73" s="238" t="s">
        <v>1782</v>
      </c>
      <c r="E73" s="238" t="s">
        <v>2592</v>
      </c>
      <c r="F73" s="55">
        <v>20</v>
      </c>
      <c r="G73" s="55"/>
      <c r="H73" s="238" t="s">
        <v>2593</v>
      </c>
    </row>
    <row r="74" spans="1:8" ht="13.5">
      <c r="A74" s="4"/>
      <c r="B74" s="72"/>
      <c r="C74" s="4"/>
      <c r="D74" s="238"/>
      <c r="E74" s="238"/>
      <c r="F74" s="55"/>
      <c r="G74" s="55"/>
      <c r="H74" s="238"/>
    </row>
    <row r="75" spans="1:8" ht="46.5" customHeight="1">
      <c r="A75" s="4">
        <v>35</v>
      </c>
      <c r="B75" s="72" t="s">
        <v>2594</v>
      </c>
      <c r="C75" s="4"/>
      <c r="D75" s="238" t="s">
        <v>355</v>
      </c>
      <c r="E75" s="238" t="s">
        <v>2595</v>
      </c>
      <c r="F75" s="55">
        <v>10</v>
      </c>
      <c r="G75" s="55"/>
      <c r="H75" s="238" t="s">
        <v>2596</v>
      </c>
    </row>
    <row r="76" spans="1:8" ht="13.5">
      <c r="A76" s="4"/>
      <c r="B76" s="72"/>
      <c r="C76" s="4"/>
      <c r="D76" s="238"/>
      <c r="E76" s="238"/>
      <c r="F76" s="55"/>
      <c r="G76" s="55"/>
      <c r="H76" s="238"/>
    </row>
    <row r="77" spans="1:8" ht="136.5" customHeight="1">
      <c r="A77" s="4">
        <v>36</v>
      </c>
      <c r="B77" s="72" t="s">
        <v>2597</v>
      </c>
      <c r="C77" s="4"/>
      <c r="D77" s="238" t="s">
        <v>355</v>
      </c>
      <c r="E77" s="238" t="s">
        <v>2598</v>
      </c>
      <c r="F77" s="55">
        <v>50</v>
      </c>
      <c r="G77" s="55"/>
      <c r="H77" s="238" t="s">
        <v>2599</v>
      </c>
    </row>
    <row r="78" spans="1:8" ht="13.5">
      <c r="A78" s="4"/>
      <c r="B78" s="72"/>
      <c r="C78" s="4"/>
      <c r="D78" s="238"/>
      <c r="E78" s="238"/>
      <c r="F78" s="55"/>
      <c r="G78" s="55"/>
      <c r="H78" s="238"/>
    </row>
    <row r="79" spans="1:8" ht="136.5" customHeight="1">
      <c r="A79" s="4">
        <v>37</v>
      </c>
      <c r="B79" s="72" t="s">
        <v>2600</v>
      </c>
      <c r="C79" s="4"/>
      <c r="D79" s="238" t="s">
        <v>355</v>
      </c>
      <c r="E79" s="238" t="s">
        <v>2601</v>
      </c>
      <c r="F79" s="55">
        <v>10</v>
      </c>
      <c r="G79" s="55"/>
      <c r="H79" s="238" t="s">
        <v>2602</v>
      </c>
    </row>
    <row r="80" spans="1:8" ht="13.5">
      <c r="A80" s="4"/>
      <c r="B80" s="72"/>
      <c r="C80" s="4"/>
      <c r="D80" s="238"/>
      <c r="E80" s="238"/>
      <c r="F80" s="55"/>
      <c r="G80" s="55"/>
      <c r="H80" s="238"/>
    </row>
    <row r="81" spans="1:8" ht="166.5" customHeight="1">
      <c r="A81" s="4">
        <v>38</v>
      </c>
      <c r="B81" s="72" t="s">
        <v>2603</v>
      </c>
      <c r="C81" s="4"/>
      <c r="D81" s="238" t="s">
        <v>355</v>
      </c>
      <c r="E81" s="238" t="s">
        <v>279</v>
      </c>
      <c r="F81" s="55">
        <v>2</v>
      </c>
      <c r="G81" s="55"/>
      <c r="H81" s="238" t="s">
        <v>2604</v>
      </c>
    </row>
    <row r="82" spans="1:8" ht="13.5">
      <c r="A82" s="4"/>
      <c r="B82" s="72"/>
      <c r="C82" s="4"/>
      <c r="D82" s="238"/>
      <c r="E82" s="238"/>
      <c r="F82" s="55"/>
      <c r="G82" s="55"/>
      <c r="H82" s="238"/>
    </row>
    <row r="83" spans="1:8" ht="13.5" customHeight="1">
      <c r="A83" s="4">
        <v>39</v>
      </c>
      <c r="B83" s="75"/>
      <c r="C83" s="4"/>
      <c r="D83" s="306"/>
      <c r="E83" s="238" t="s">
        <v>2605</v>
      </c>
      <c r="F83" s="55">
        <v>25</v>
      </c>
      <c r="G83" s="55"/>
      <c r="H83" s="238" t="s">
        <v>2606</v>
      </c>
    </row>
    <row r="84" spans="1:8" ht="13.5">
      <c r="A84" s="4"/>
      <c r="B84" s="75"/>
      <c r="C84" s="4"/>
      <c r="D84" s="306" t="s">
        <v>158</v>
      </c>
      <c r="E84" s="238"/>
      <c r="F84" s="55"/>
      <c r="G84" s="55"/>
      <c r="H84" s="238"/>
    </row>
    <row r="85" spans="1:8" ht="42">
      <c r="A85" s="4"/>
      <c r="B85" s="71" t="s">
        <v>2607</v>
      </c>
      <c r="C85" s="4"/>
      <c r="D85" s="225"/>
      <c r="E85" s="238"/>
      <c r="F85" s="55"/>
      <c r="G85" s="55"/>
      <c r="H85" s="238"/>
    </row>
    <row r="86" spans="1:8" ht="81" customHeight="1">
      <c r="A86" s="4"/>
      <c r="B86" s="72" t="s">
        <v>2608</v>
      </c>
      <c r="C86" s="4"/>
      <c r="D86" s="238" t="s">
        <v>355</v>
      </c>
      <c r="E86" s="238" t="s">
        <v>2609</v>
      </c>
      <c r="F86" s="56"/>
      <c r="G86" s="56"/>
      <c r="H86" s="238" t="s">
        <v>2610</v>
      </c>
    </row>
    <row r="87" spans="1:8" ht="12.75">
      <c r="A87" s="4"/>
      <c r="B87" s="72"/>
      <c r="C87" s="4"/>
      <c r="D87" s="238"/>
      <c r="E87" s="238"/>
      <c r="F87" s="57"/>
      <c r="G87" s="57"/>
      <c r="H87" s="238"/>
    </row>
    <row r="88" spans="1:8" ht="12.75">
      <c r="A88" s="4"/>
      <c r="B88" s="72"/>
      <c r="C88" s="4"/>
      <c r="D88" s="238"/>
      <c r="E88" s="238"/>
      <c r="F88" s="57"/>
      <c r="G88" s="57"/>
      <c r="H88" s="238"/>
    </row>
    <row r="89" spans="1:8" ht="13.5">
      <c r="A89" s="4"/>
      <c r="B89" s="72"/>
      <c r="C89" s="4"/>
      <c r="D89" s="238"/>
      <c r="E89" s="238"/>
      <c r="F89" s="30">
        <v>5</v>
      </c>
      <c r="G89" s="30"/>
      <c r="H89" s="238"/>
    </row>
    <row r="90" spans="1:8" ht="55.5">
      <c r="A90" s="7"/>
      <c r="B90" s="71" t="s">
        <v>2611</v>
      </c>
      <c r="C90" s="67"/>
      <c r="D90" s="225" t="s">
        <v>158</v>
      </c>
      <c r="E90" s="225" t="s">
        <v>2612</v>
      </c>
      <c r="F90" s="55">
        <v>5</v>
      </c>
      <c r="G90" s="55"/>
      <c r="H90" s="225" t="s">
        <v>2613</v>
      </c>
    </row>
    <row r="91" spans="1:8" ht="42">
      <c r="A91" s="7">
        <v>40</v>
      </c>
      <c r="B91" s="71" t="s">
        <v>2614</v>
      </c>
      <c r="C91" s="67"/>
      <c r="D91" s="225" t="s">
        <v>1782</v>
      </c>
      <c r="E91" s="225" t="s">
        <v>2615</v>
      </c>
      <c r="F91" s="55">
        <v>1</v>
      </c>
      <c r="G91" s="55"/>
      <c r="H91" s="225" t="s">
        <v>2615</v>
      </c>
    </row>
    <row r="92" spans="1:8" ht="27.75">
      <c r="A92" s="7"/>
      <c r="B92" s="71" t="s">
        <v>2616</v>
      </c>
      <c r="C92" s="67"/>
      <c r="D92" s="225" t="s">
        <v>1782</v>
      </c>
      <c r="E92" s="225" t="s">
        <v>2617</v>
      </c>
      <c r="F92" s="55">
        <v>2</v>
      </c>
      <c r="G92" s="55"/>
      <c r="H92" s="225" t="s">
        <v>2618</v>
      </c>
    </row>
    <row r="93" spans="1:8" ht="55.5">
      <c r="A93" s="7"/>
      <c r="B93" s="71" t="s">
        <v>2619</v>
      </c>
      <c r="C93" s="67"/>
      <c r="D93" s="225" t="s">
        <v>1782</v>
      </c>
      <c r="E93" s="225" t="s">
        <v>2620</v>
      </c>
      <c r="F93" s="55">
        <v>2</v>
      </c>
      <c r="G93" s="55"/>
      <c r="H93" s="225" t="s">
        <v>2621</v>
      </c>
    </row>
    <row r="94" spans="1:8" ht="42">
      <c r="A94" s="7"/>
      <c r="B94" s="71" t="s">
        <v>2622</v>
      </c>
      <c r="C94" s="67"/>
      <c r="D94" s="225" t="s">
        <v>1782</v>
      </c>
      <c r="E94" s="225" t="s">
        <v>114</v>
      </c>
      <c r="F94" s="55">
        <v>1</v>
      </c>
      <c r="G94" s="55"/>
      <c r="H94" s="225" t="s">
        <v>114</v>
      </c>
    </row>
    <row r="95" spans="1:8" ht="42">
      <c r="A95" s="7"/>
      <c r="B95" s="71" t="s">
        <v>2623</v>
      </c>
      <c r="C95" s="67"/>
      <c r="D95" s="225" t="s">
        <v>1782</v>
      </c>
      <c r="E95" s="225" t="s">
        <v>2624</v>
      </c>
      <c r="F95" s="55">
        <v>1</v>
      </c>
      <c r="G95" s="55"/>
      <c r="H95" s="225" t="s">
        <v>2624</v>
      </c>
    </row>
    <row r="96" spans="1:8" ht="55.5">
      <c r="A96" s="7"/>
      <c r="B96" s="71" t="s">
        <v>2625</v>
      </c>
      <c r="C96" s="67"/>
      <c r="D96" s="225" t="s">
        <v>1782</v>
      </c>
      <c r="E96" s="225" t="s">
        <v>2626</v>
      </c>
      <c r="F96" s="55">
        <v>1</v>
      </c>
      <c r="G96" s="55"/>
      <c r="H96" s="225" t="s">
        <v>2626</v>
      </c>
    </row>
    <row r="97" spans="1:8" ht="27.75">
      <c r="A97" s="7"/>
      <c r="B97" s="71" t="s">
        <v>2627</v>
      </c>
      <c r="C97" s="67"/>
      <c r="D97" s="225" t="s">
        <v>1782</v>
      </c>
      <c r="E97" s="225" t="s">
        <v>2628</v>
      </c>
      <c r="F97" s="55">
        <v>2</v>
      </c>
      <c r="G97" s="55"/>
      <c r="H97" s="225" t="s">
        <v>2629</v>
      </c>
    </row>
    <row r="98" spans="1:8" ht="31.5" customHeight="1">
      <c r="A98" s="4"/>
      <c r="B98" s="72" t="s">
        <v>2630</v>
      </c>
      <c r="C98" s="4"/>
      <c r="D98" s="238" t="s">
        <v>1782</v>
      </c>
      <c r="E98" s="238" t="s">
        <v>2631</v>
      </c>
      <c r="F98" s="55">
        <v>2</v>
      </c>
      <c r="G98" s="55"/>
      <c r="H98" s="238" t="s">
        <v>2632</v>
      </c>
    </row>
    <row r="99" spans="1:8" ht="13.5">
      <c r="A99" s="4"/>
      <c r="B99" s="72"/>
      <c r="C99" s="4"/>
      <c r="D99" s="238"/>
      <c r="E99" s="238"/>
      <c r="F99" s="55"/>
      <c r="G99" s="55"/>
      <c r="H99" s="238"/>
    </row>
    <row r="100" spans="1:8" ht="31.5" customHeight="1">
      <c r="A100" s="4"/>
      <c r="B100" s="72" t="s">
        <v>2633</v>
      </c>
      <c r="C100" s="4"/>
      <c r="D100" s="238" t="s">
        <v>1782</v>
      </c>
      <c r="E100" s="238" t="s">
        <v>2631</v>
      </c>
      <c r="F100" s="55">
        <v>2</v>
      </c>
      <c r="G100" s="55"/>
      <c r="H100" s="238" t="s">
        <v>2632</v>
      </c>
    </row>
    <row r="101" spans="1:8" ht="13.5">
      <c r="A101" s="4"/>
      <c r="B101" s="72"/>
      <c r="C101" s="4"/>
      <c r="D101" s="238"/>
      <c r="E101" s="238"/>
      <c r="F101" s="55"/>
      <c r="G101" s="55"/>
      <c r="H101" s="238"/>
    </row>
    <row r="102" spans="1:8" ht="42">
      <c r="A102" s="7"/>
      <c r="B102" s="71" t="s">
        <v>2634</v>
      </c>
      <c r="C102" s="67"/>
      <c r="D102" s="225" t="s">
        <v>1782</v>
      </c>
      <c r="E102" s="225" t="s">
        <v>1990</v>
      </c>
      <c r="F102" s="55">
        <v>1</v>
      </c>
      <c r="G102" s="55"/>
      <c r="H102" s="225" t="s">
        <v>1990</v>
      </c>
    </row>
    <row r="103" spans="1:8" ht="42">
      <c r="A103" s="7"/>
      <c r="B103" s="71" t="s">
        <v>2635</v>
      </c>
      <c r="C103" s="67"/>
      <c r="D103" s="225" t="s">
        <v>1782</v>
      </c>
      <c r="E103" s="225" t="s">
        <v>2636</v>
      </c>
      <c r="F103" s="55">
        <v>1</v>
      </c>
      <c r="G103" s="55"/>
      <c r="H103" s="225" t="s">
        <v>2636</v>
      </c>
    </row>
    <row r="104" spans="1:8" ht="27.75">
      <c r="A104" s="7">
        <v>41</v>
      </c>
      <c r="B104" s="71" t="s">
        <v>2637</v>
      </c>
      <c r="C104" s="67"/>
      <c r="D104" s="225" t="s">
        <v>355</v>
      </c>
      <c r="E104" s="225" t="s">
        <v>2638</v>
      </c>
      <c r="F104" s="55">
        <v>3</v>
      </c>
      <c r="G104" s="55"/>
      <c r="H104" s="225" t="s">
        <v>2639</v>
      </c>
    </row>
    <row r="105" spans="1:8" ht="55.5">
      <c r="A105" s="7"/>
      <c r="B105" s="71" t="s">
        <v>2640</v>
      </c>
      <c r="C105" s="67"/>
      <c r="D105" s="225" t="s">
        <v>158</v>
      </c>
      <c r="E105" s="225" t="s">
        <v>2641</v>
      </c>
      <c r="F105" s="55">
        <v>3</v>
      </c>
      <c r="G105" s="55"/>
      <c r="H105" s="225" t="s">
        <v>2642</v>
      </c>
    </row>
    <row r="106" spans="1:8" ht="55.5">
      <c r="A106" s="7"/>
      <c r="B106" s="71" t="s">
        <v>2643</v>
      </c>
      <c r="C106" s="67"/>
      <c r="D106" s="225" t="s">
        <v>355</v>
      </c>
      <c r="E106" s="225" t="s">
        <v>2644</v>
      </c>
      <c r="F106" s="55">
        <v>1</v>
      </c>
      <c r="G106" s="55"/>
      <c r="H106" s="225" t="s">
        <v>2644</v>
      </c>
    </row>
    <row r="107" spans="1:8" ht="69">
      <c r="A107" s="7">
        <v>42</v>
      </c>
      <c r="B107" s="71" t="s">
        <v>2645</v>
      </c>
      <c r="C107" s="67"/>
      <c r="D107" s="225" t="s">
        <v>355</v>
      </c>
      <c r="E107" s="225" t="s">
        <v>2646</v>
      </c>
      <c r="F107" s="55">
        <v>6</v>
      </c>
      <c r="G107" s="55"/>
      <c r="H107" s="225" t="s">
        <v>2647</v>
      </c>
    </row>
    <row r="108" spans="1:8" ht="69">
      <c r="A108" s="7"/>
      <c r="B108" s="71" t="s">
        <v>2648</v>
      </c>
      <c r="C108" s="67"/>
      <c r="D108" s="225" t="s">
        <v>355</v>
      </c>
      <c r="E108" s="225" t="s">
        <v>2649</v>
      </c>
      <c r="F108" s="55">
        <v>2</v>
      </c>
      <c r="G108" s="55"/>
      <c r="H108" s="225" t="s">
        <v>2650</v>
      </c>
    </row>
    <row r="109" spans="1:8" ht="42">
      <c r="A109" s="7"/>
      <c r="B109" s="71" t="s">
        <v>2651</v>
      </c>
      <c r="C109" s="67"/>
      <c r="D109" s="225" t="s">
        <v>355</v>
      </c>
      <c r="E109" s="225" t="s">
        <v>2652</v>
      </c>
      <c r="F109" s="55">
        <v>4</v>
      </c>
      <c r="G109" s="55"/>
      <c r="H109" s="225" t="s">
        <v>2653</v>
      </c>
    </row>
    <row r="110" spans="1:8" ht="69">
      <c r="A110" s="7"/>
      <c r="B110" s="71" t="s">
        <v>2654</v>
      </c>
      <c r="C110" s="67"/>
      <c r="D110" s="225" t="s">
        <v>2655</v>
      </c>
      <c r="E110" s="225" t="s">
        <v>2656</v>
      </c>
      <c r="F110" s="55">
        <v>2</v>
      </c>
      <c r="G110" s="55"/>
      <c r="H110" s="225" t="s">
        <v>2657</v>
      </c>
    </row>
    <row r="111" spans="1:8" ht="42">
      <c r="A111" s="7"/>
      <c r="B111" s="71" t="s">
        <v>2658</v>
      </c>
      <c r="C111" s="67"/>
      <c r="D111" s="225" t="s">
        <v>355</v>
      </c>
      <c r="E111" s="225" t="s">
        <v>2415</v>
      </c>
      <c r="F111" s="55">
        <v>20</v>
      </c>
      <c r="G111" s="55"/>
      <c r="H111" s="225" t="s">
        <v>2659</v>
      </c>
    </row>
    <row r="112" spans="1:8" ht="69">
      <c r="A112" s="7">
        <v>43</v>
      </c>
      <c r="B112" s="71" t="s">
        <v>2660</v>
      </c>
      <c r="C112" s="67"/>
      <c r="D112" s="225" t="s">
        <v>1782</v>
      </c>
      <c r="E112" s="225" t="s">
        <v>2661</v>
      </c>
      <c r="F112" s="55">
        <v>4</v>
      </c>
      <c r="G112" s="55"/>
      <c r="H112" s="225" t="s">
        <v>2662</v>
      </c>
    </row>
    <row r="113" spans="1:8" ht="96.75">
      <c r="A113" s="7"/>
      <c r="B113" s="71" t="s">
        <v>2663</v>
      </c>
      <c r="C113" s="67"/>
      <c r="D113" s="225" t="s">
        <v>2664</v>
      </c>
      <c r="E113" s="225" t="s">
        <v>2665</v>
      </c>
      <c r="F113" s="55">
        <v>4</v>
      </c>
      <c r="G113" s="55"/>
      <c r="H113" s="225" t="s">
        <v>2666</v>
      </c>
    </row>
    <row r="114" spans="1:8" ht="42">
      <c r="A114" s="7"/>
      <c r="B114" s="71" t="s">
        <v>2667</v>
      </c>
      <c r="C114" s="67"/>
      <c r="D114" s="225" t="s">
        <v>355</v>
      </c>
      <c r="E114" s="225" t="s">
        <v>2498</v>
      </c>
      <c r="F114" s="55">
        <v>1</v>
      </c>
      <c r="G114" s="55"/>
      <c r="H114" s="225" t="s">
        <v>2498</v>
      </c>
    </row>
    <row r="115" spans="1:8" ht="166.5" customHeight="1">
      <c r="A115" s="4">
        <v>44</v>
      </c>
      <c r="B115" s="72" t="s">
        <v>2668</v>
      </c>
      <c r="C115" s="4"/>
      <c r="D115" s="238" t="s">
        <v>1782</v>
      </c>
      <c r="E115" s="238" t="s">
        <v>2669</v>
      </c>
      <c r="F115" s="238">
        <v>20</v>
      </c>
      <c r="G115" s="238"/>
      <c r="H115" s="238" t="s">
        <v>2670</v>
      </c>
    </row>
    <row r="116" spans="1:8" ht="13.5">
      <c r="A116" s="4"/>
      <c r="B116" s="72"/>
      <c r="C116" s="4"/>
      <c r="D116" s="238"/>
      <c r="E116" s="238"/>
      <c r="F116" s="238"/>
      <c r="G116" s="238"/>
      <c r="H116" s="238"/>
    </row>
    <row r="117" spans="1:8" ht="96.75">
      <c r="A117" s="7"/>
      <c r="B117" s="71" t="s">
        <v>2671</v>
      </c>
      <c r="C117" s="67"/>
      <c r="D117" s="225" t="s">
        <v>2550</v>
      </c>
      <c r="E117" s="225" t="s">
        <v>2672</v>
      </c>
      <c r="F117" s="238">
        <v>12</v>
      </c>
      <c r="G117" s="238"/>
      <c r="H117" s="225" t="s">
        <v>2673</v>
      </c>
    </row>
    <row r="118" spans="1:8" ht="14.25" customHeight="1">
      <c r="A118" s="7"/>
      <c r="B118" s="17" t="s">
        <v>59</v>
      </c>
      <c r="C118" s="17"/>
      <c r="D118" s="17"/>
      <c r="E118" s="17"/>
      <c r="F118" s="17"/>
      <c r="G118" s="17"/>
      <c r="H118" s="307" t="s">
        <v>2674</v>
      </c>
    </row>
    <row r="119" spans="1:8" ht="14.25">
      <c r="A119" s="80"/>
      <c r="B119" s="80"/>
      <c r="C119" s="80"/>
      <c r="D119" s="80"/>
      <c r="E119" s="80"/>
      <c r="F119" s="80"/>
      <c r="G119" s="94" t="s">
        <v>59</v>
      </c>
      <c r="H119" s="307" t="s">
        <v>2675</v>
      </c>
    </row>
  </sheetData>
  <sheetProtection selectLockedCells="1" selectUnlockedCells="1"/>
  <mergeCells count="312">
    <mergeCell ref="B1:B2"/>
    <mergeCell ref="F1:G2"/>
    <mergeCell ref="H1:H2"/>
    <mergeCell ref="F3:G3"/>
    <mergeCell ref="B4:H4"/>
    <mergeCell ref="B5:H5"/>
    <mergeCell ref="F6:G6"/>
    <mergeCell ref="F7:G7"/>
    <mergeCell ref="F8:G8"/>
    <mergeCell ref="F9:G9"/>
    <mergeCell ref="B10:H10"/>
    <mergeCell ref="A11:A12"/>
    <mergeCell ref="B11:B12"/>
    <mergeCell ref="C11:C12"/>
    <mergeCell ref="D11:D12"/>
    <mergeCell ref="E11:E12"/>
    <mergeCell ref="F11:G12"/>
    <mergeCell ref="H11:H12"/>
    <mergeCell ref="A13:A14"/>
    <mergeCell ref="B13:B14"/>
    <mergeCell ref="C13:C14"/>
    <mergeCell ref="D13:D14"/>
    <mergeCell ref="E13:E14"/>
    <mergeCell ref="F13:G14"/>
    <mergeCell ref="H13:H14"/>
    <mergeCell ref="A15:A16"/>
    <mergeCell ref="B15:B16"/>
    <mergeCell ref="C15:C16"/>
    <mergeCell ref="D15:D16"/>
    <mergeCell ref="E15:E16"/>
    <mergeCell ref="F15:G16"/>
    <mergeCell ref="H15:H16"/>
    <mergeCell ref="A17:A18"/>
    <mergeCell ref="B17:B18"/>
    <mergeCell ref="C17:C18"/>
    <mergeCell ref="D17:D18"/>
    <mergeCell ref="E17:E18"/>
    <mergeCell ref="F17:G18"/>
    <mergeCell ref="H17:H18"/>
    <mergeCell ref="A19:A20"/>
    <mergeCell ref="B19:B20"/>
    <mergeCell ref="C19:C20"/>
    <mergeCell ref="D19:D20"/>
    <mergeCell ref="E19:E20"/>
    <mergeCell ref="F19:G20"/>
    <mergeCell ref="H19:H20"/>
    <mergeCell ref="A21:A22"/>
    <mergeCell ref="B21:B22"/>
    <mergeCell ref="C21:C22"/>
    <mergeCell ref="D21:D22"/>
    <mergeCell ref="E21:E22"/>
    <mergeCell ref="F21:G22"/>
    <mergeCell ref="H21:H22"/>
    <mergeCell ref="A23:A24"/>
    <mergeCell ref="B23:B24"/>
    <mergeCell ref="C23:C24"/>
    <mergeCell ref="D23:D24"/>
    <mergeCell ref="E23:E24"/>
    <mergeCell ref="F23:G24"/>
    <mergeCell ref="H23:H24"/>
    <mergeCell ref="A25:A26"/>
    <mergeCell ref="B25:B26"/>
    <mergeCell ref="C25:C26"/>
    <mergeCell ref="D25:D26"/>
    <mergeCell ref="E25:E26"/>
    <mergeCell ref="F25:G26"/>
    <mergeCell ref="H25:H26"/>
    <mergeCell ref="A27:A28"/>
    <mergeCell ref="B27:B28"/>
    <mergeCell ref="C27:C28"/>
    <mergeCell ref="D27:D28"/>
    <mergeCell ref="E27:E28"/>
    <mergeCell ref="F27:G28"/>
    <mergeCell ref="H27:H28"/>
    <mergeCell ref="A29:A30"/>
    <mergeCell ref="B29:B30"/>
    <mergeCell ref="C29:C30"/>
    <mergeCell ref="D29:D30"/>
    <mergeCell ref="E29:E30"/>
    <mergeCell ref="F29:G30"/>
    <mergeCell ref="H29:H30"/>
    <mergeCell ref="A31:A32"/>
    <mergeCell ref="B31:B32"/>
    <mergeCell ref="C31:C32"/>
    <mergeCell ref="D31:D32"/>
    <mergeCell ref="E31:E32"/>
    <mergeCell ref="F31:G32"/>
    <mergeCell ref="H31:H32"/>
    <mergeCell ref="A33:A34"/>
    <mergeCell ref="B33:B34"/>
    <mergeCell ref="C33:C34"/>
    <mergeCell ref="D33:D34"/>
    <mergeCell ref="E33:E34"/>
    <mergeCell ref="F33:G34"/>
    <mergeCell ref="H33:H34"/>
    <mergeCell ref="A35:A36"/>
    <mergeCell ref="B35:B36"/>
    <mergeCell ref="C35:C36"/>
    <mergeCell ref="D35:D36"/>
    <mergeCell ref="E35:E36"/>
    <mergeCell ref="F35:G36"/>
    <mergeCell ref="H35:H36"/>
    <mergeCell ref="A37:A38"/>
    <mergeCell ref="B37:B38"/>
    <mergeCell ref="C37:C38"/>
    <mergeCell ref="D37:D38"/>
    <mergeCell ref="E37:E38"/>
    <mergeCell ref="F37:G38"/>
    <mergeCell ref="H37:H38"/>
    <mergeCell ref="A39:A40"/>
    <mergeCell ref="B39:B40"/>
    <mergeCell ref="C39:C40"/>
    <mergeCell ref="D39:D40"/>
    <mergeCell ref="E39:E40"/>
    <mergeCell ref="F39:G40"/>
    <mergeCell ref="H39:H40"/>
    <mergeCell ref="F41:G41"/>
    <mergeCell ref="F42:G42"/>
    <mergeCell ref="F43:G43"/>
    <mergeCell ref="F44:G44"/>
    <mergeCell ref="A45:A46"/>
    <mergeCell ref="B45:B46"/>
    <mergeCell ref="C45:C46"/>
    <mergeCell ref="D45:D46"/>
    <mergeCell ref="E45:E46"/>
    <mergeCell ref="F45:G46"/>
    <mergeCell ref="H45:H46"/>
    <mergeCell ref="A47:A48"/>
    <mergeCell ref="B47:B48"/>
    <mergeCell ref="C47:C48"/>
    <mergeCell ref="D47:D48"/>
    <mergeCell ref="E47:E48"/>
    <mergeCell ref="F47:G48"/>
    <mergeCell ref="H47:H48"/>
    <mergeCell ref="A49:A50"/>
    <mergeCell ref="B49:B50"/>
    <mergeCell ref="C49:C50"/>
    <mergeCell ref="D49:D50"/>
    <mergeCell ref="E49:E50"/>
    <mergeCell ref="F49:G50"/>
    <mergeCell ref="H49:H50"/>
    <mergeCell ref="A51:A52"/>
    <mergeCell ref="C51:C52"/>
    <mergeCell ref="D51:D52"/>
    <mergeCell ref="E51:E52"/>
    <mergeCell ref="F51:G52"/>
    <mergeCell ref="H51:H52"/>
    <mergeCell ref="A53:A54"/>
    <mergeCell ref="B53:B54"/>
    <mergeCell ref="C53:C54"/>
    <mergeCell ref="D53:D54"/>
    <mergeCell ref="E53:E54"/>
    <mergeCell ref="F53:G54"/>
    <mergeCell ref="H53:H54"/>
    <mergeCell ref="A55:A56"/>
    <mergeCell ref="B55:B56"/>
    <mergeCell ref="C55:C56"/>
    <mergeCell ref="D55:D56"/>
    <mergeCell ref="E55:E56"/>
    <mergeCell ref="F55:G56"/>
    <mergeCell ref="H55:H56"/>
    <mergeCell ref="A57:A58"/>
    <mergeCell ref="B57:B58"/>
    <mergeCell ref="C57:C58"/>
    <mergeCell ref="D57:D58"/>
    <mergeCell ref="E57:E58"/>
    <mergeCell ref="F57:G58"/>
    <mergeCell ref="H57:H58"/>
    <mergeCell ref="A59:A60"/>
    <mergeCell ref="B59:B60"/>
    <mergeCell ref="C59:C60"/>
    <mergeCell ref="D59:D60"/>
    <mergeCell ref="E59:E60"/>
    <mergeCell ref="F59:G60"/>
    <mergeCell ref="H59:H60"/>
    <mergeCell ref="A61:A62"/>
    <mergeCell ref="B61:B62"/>
    <mergeCell ref="C61:C62"/>
    <mergeCell ref="D61:D62"/>
    <mergeCell ref="E61:E62"/>
    <mergeCell ref="F61:G62"/>
    <mergeCell ref="H61:H62"/>
    <mergeCell ref="A63:A64"/>
    <mergeCell ref="B63:B64"/>
    <mergeCell ref="C63:C64"/>
    <mergeCell ref="D63:D64"/>
    <mergeCell ref="E63:E64"/>
    <mergeCell ref="F63:G64"/>
    <mergeCell ref="H63:H64"/>
    <mergeCell ref="A65:A66"/>
    <mergeCell ref="B65:B66"/>
    <mergeCell ref="C65:C66"/>
    <mergeCell ref="D65:D66"/>
    <mergeCell ref="E65:E66"/>
    <mergeCell ref="F65:G66"/>
    <mergeCell ref="H65:H66"/>
    <mergeCell ref="A67:A68"/>
    <mergeCell ref="B67:B68"/>
    <mergeCell ref="C67:C68"/>
    <mergeCell ref="D67:D68"/>
    <mergeCell ref="E67:E68"/>
    <mergeCell ref="F67:G68"/>
    <mergeCell ref="H67:H68"/>
    <mergeCell ref="A69:A70"/>
    <mergeCell ref="B69:B70"/>
    <mergeCell ref="C69:C70"/>
    <mergeCell ref="D69:D70"/>
    <mergeCell ref="E69:E70"/>
    <mergeCell ref="F69:G70"/>
    <mergeCell ref="H69:H70"/>
    <mergeCell ref="A71:A72"/>
    <mergeCell ref="B71:B72"/>
    <mergeCell ref="C71:C72"/>
    <mergeCell ref="D71:D72"/>
    <mergeCell ref="E71:E72"/>
    <mergeCell ref="F71:G72"/>
    <mergeCell ref="H71:H72"/>
    <mergeCell ref="A73:A74"/>
    <mergeCell ref="B73:B74"/>
    <mergeCell ref="C73:C74"/>
    <mergeCell ref="D73:D74"/>
    <mergeCell ref="E73:E74"/>
    <mergeCell ref="F73:G74"/>
    <mergeCell ref="H73:H74"/>
    <mergeCell ref="A75:A76"/>
    <mergeCell ref="B75:B76"/>
    <mergeCell ref="C75:C76"/>
    <mergeCell ref="D75:D76"/>
    <mergeCell ref="E75:E76"/>
    <mergeCell ref="F75:G76"/>
    <mergeCell ref="H75:H76"/>
    <mergeCell ref="A77:A78"/>
    <mergeCell ref="B77:B78"/>
    <mergeCell ref="C77:C78"/>
    <mergeCell ref="D77:D78"/>
    <mergeCell ref="E77:E78"/>
    <mergeCell ref="F77:G78"/>
    <mergeCell ref="H77:H78"/>
    <mergeCell ref="A79:A80"/>
    <mergeCell ref="B79:B80"/>
    <mergeCell ref="C79:C80"/>
    <mergeCell ref="D79:D80"/>
    <mergeCell ref="E79:E80"/>
    <mergeCell ref="F79:G80"/>
    <mergeCell ref="H79:H80"/>
    <mergeCell ref="A81:A82"/>
    <mergeCell ref="B81:B82"/>
    <mergeCell ref="C81:C82"/>
    <mergeCell ref="D81:D82"/>
    <mergeCell ref="E81:E82"/>
    <mergeCell ref="F81:G82"/>
    <mergeCell ref="H81:H82"/>
    <mergeCell ref="A83:A85"/>
    <mergeCell ref="C83:C85"/>
    <mergeCell ref="E83:E85"/>
    <mergeCell ref="F83:G85"/>
    <mergeCell ref="H83:H85"/>
    <mergeCell ref="A86:A89"/>
    <mergeCell ref="B86:B89"/>
    <mergeCell ref="C86:C89"/>
    <mergeCell ref="D86:D89"/>
    <mergeCell ref="E86:E89"/>
    <mergeCell ref="F86:G86"/>
    <mergeCell ref="H86:H89"/>
    <mergeCell ref="F87:G87"/>
    <mergeCell ref="F88:G88"/>
    <mergeCell ref="F89:G89"/>
    <mergeCell ref="F90:G90"/>
    <mergeCell ref="F91:G91"/>
    <mergeCell ref="F92:G92"/>
    <mergeCell ref="F93:G93"/>
    <mergeCell ref="F94:G94"/>
    <mergeCell ref="F95:G95"/>
    <mergeCell ref="F96:G96"/>
    <mergeCell ref="F97:G97"/>
    <mergeCell ref="A98:A99"/>
    <mergeCell ref="B98:B99"/>
    <mergeCell ref="C98:C99"/>
    <mergeCell ref="D98:D99"/>
    <mergeCell ref="E98:E99"/>
    <mergeCell ref="F98:G99"/>
    <mergeCell ref="H98:H99"/>
    <mergeCell ref="A100:A101"/>
    <mergeCell ref="B100:B101"/>
    <mergeCell ref="C100:C101"/>
    <mergeCell ref="D100:D101"/>
    <mergeCell ref="E100:E101"/>
    <mergeCell ref="F100:G101"/>
    <mergeCell ref="H100:H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A115:A116"/>
    <mergeCell ref="B115:B116"/>
    <mergeCell ref="C115:C116"/>
    <mergeCell ref="D115:D116"/>
    <mergeCell ref="E115:E116"/>
    <mergeCell ref="F115:G116"/>
    <mergeCell ref="H115:H116"/>
    <mergeCell ref="F117:G117"/>
    <mergeCell ref="B118:G118"/>
    <mergeCell ref="A119:F11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1:H209"/>
  <sheetViews>
    <sheetView zoomScale="120" zoomScaleNormal="120" workbookViewId="0" topLeftCell="A1">
      <selection activeCell="K208" sqref="K208"/>
    </sheetView>
  </sheetViews>
  <sheetFormatPr defaultColWidth="9.140625" defaultRowHeight="12.75"/>
  <cols>
    <col min="1" max="1" width="6.140625" style="0" customWidth="1"/>
    <col min="2" max="2" width="19.140625" style="0" customWidth="1"/>
    <col min="4" max="4" width="17.57421875" style="0" customWidth="1"/>
    <col min="5" max="5" width="0" style="0" hidden="1" customWidth="1"/>
    <col min="7" max="7" width="19.8515625" style="0" customWidth="1"/>
    <col min="8" max="8" width="27.8515625" style="0" customWidth="1"/>
  </cols>
  <sheetData>
    <row r="1" spans="1:8" ht="39" customHeight="1">
      <c r="A1" s="56" t="s">
        <v>1099</v>
      </c>
      <c r="B1" s="55" t="s">
        <v>1100</v>
      </c>
      <c r="C1" s="66" t="s">
        <v>2</v>
      </c>
      <c r="D1" s="308" t="s">
        <v>1101</v>
      </c>
      <c r="E1" s="55" t="s">
        <v>1059</v>
      </c>
      <c r="F1" s="55"/>
      <c r="G1" s="55" t="s">
        <v>2676</v>
      </c>
      <c r="H1" s="55" t="s">
        <v>1902</v>
      </c>
    </row>
    <row r="2" spans="1:8" ht="13.5">
      <c r="A2" s="30" t="s">
        <v>1105</v>
      </c>
      <c r="B2" s="55"/>
      <c r="C2" s="67" t="s">
        <v>8</v>
      </c>
      <c r="D2" s="228" t="s">
        <v>1106</v>
      </c>
      <c r="E2" s="55"/>
      <c r="F2" s="55"/>
      <c r="G2" s="55"/>
      <c r="H2" s="55"/>
    </row>
    <row r="3" spans="1:8" ht="13.5" customHeight="1">
      <c r="A3" s="7">
        <v>1</v>
      </c>
      <c r="B3" s="67">
        <v>2</v>
      </c>
      <c r="C3" s="67">
        <v>3</v>
      </c>
      <c r="D3" s="67">
        <v>4</v>
      </c>
      <c r="E3" s="4">
        <v>5</v>
      </c>
      <c r="F3" s="4"/>
      <c r="G3" s="67">
        <v>6</v>
      </c>
      <c r="H3" s="67">
        <v>7</v>
      </c>
    </row>
    <row r="4" spans="1:8" ht="12.75" customHeight="1">
      <c r="A4" s="309" t="s">
        <v>2677</v>
      </c>
      <c r="B4" s="309"/>
      <c r="C4" s="309"/>
      <c r="D4" s="309"/>
      <c r="E4" s="309"/>
      <c r="F4" s="309"/>
      <c r="G4" s="309"/>
      <c r="H4" s="309"/>
    </row>
    <row r="5" spans="1:8" ht="13.5" customHeight="1">
      <c r="A5" s="7" t="s">
        <v>2678</v>
      </c>
      <c r="B5" s="7"/>
      <c r="C5" s="7"/>
      <c r="D5" s="7"/>
      <c r="E5" s="7"/>
      <c r="F5" s="7"/>
      <c r="G5" s="7"/>
      <c r="H5" s="7"/>
    </row>
    <row r="6" spans="1:8" ht="12.75" customHeight="1">
      <c r="A6" s="55">
        <v>1</v>
      </c>
      <c r="B6" s="310" t="s">
        <v>1726</v>
      </c>
      <c r="C6" s="33"/>
      <c r="D6" s="311" t="s">
        <v>14</v>
      </c>
      <c r="E6" s="311"/>
      <c r="F6" s="311">
        <v>100</v>
      </c>
      <c r="G6" s="312" t="s">
        <v>2679</v>
      </c>
      <c r="H6" s="55" t="s">
        <v>2680</v>
      </c>
    </row>
    <row r="7" spans="1:8" ht="13.5">
      <c r="A7" s="55"/>
      <c r="B7" s="310"/>
      <c r="C7" s="33"/>
      <c r="D7" s="311"/>
      <c r="E7" s="311"/>
      <c r="F7" s="311"/>
      <c r="G7" s="312"/>
      <c r="H7" s="55"/>
    </row>
    <row r="8" spans="1:8" ht="24" customHeight="1">
      <c r="A8" s="30">
        <v>2</v>
      </c>
      <c r="B8" s="313" t="s">
        <v>2681</v>
      </c>
      <c r="C8" s="314"/>
      <c r="D8" s="311" t="s">
        <v>14</v>
      </c>
      <c r="E8" s="311"/>
      <c r="F8" s="311">
        <v>1000</v>
      </c>
      <c r="G8" s="228" t="s">
        <v>2682</v>
      </c>
      <c r="H8" s="228" t="s">
        <v>2683</v>
      </c>
    </row>
    <row r="9" spans="1:8" ht="36" customHeight="1">
      <c r="A9" s="30">
        <v>3</v>
      </c>
      <c r="B9" s="313" t="s">
        <v>2684</v>
      </c>
      <c r="C9" s="314"/>
      <c r="D9" s="311" t="s">
        <v>14</v>
      </c>
      <c r="E9" s="311"/>
      <c r="F9" s="311">
        <v>15</v>
      </c>
      <c r="G9" s="228" t="s">
        <v>2685</v>
      </c>
      <c r="H9" s="228" t="s">
        <v>2686</v>
      </c>
    </row>
    <row r="10" spans="1:8" ht="36" customHeight="1">
      <c r="A10" s="30">
        <v>4</v>
      </c>
      <c r="B10" s="313" t="s">
        <v>2687</v>
      </c>
      <c r="C10" s="314"/>
      <c r="D10" s="311" t="s">
        <v>14</v>
      </c>
      <c r="E10" s="311"/>
      <c r="F10" s="311">
        <v>15</v>
      </c>
      <c r="G10" s="228" t="s">
        <v>2685</v>
      </c>
      <c r="H10" s="228" t="s">
        <v>2686</v>
      </c>
    </row>
    <row r="11" spans="1:8" ht="36" customHeight="1">
      <c r="A11" s="30">
        <v>5</v>
      </c>
      <c r="B11" s="313" t="s">
        <v>1729</v>
      </c>
      <c r="C11" s="314"/>
      <c r="D11" s="311" t="s">
        <v>14</v>
      </c>
      <c r="E11" s="311"/>
      <c r="F11" s="311">
        <v>200</v>
      </c>
      <c r="G11" s="228" t="s">
        <v>2688</v>
      </c>
      <c r="H11" s="228" t="s">
        <v>2689</v>
      </c>
    </row>
    <row r="12" spans="1:8" ht="24" customHeight="1">
      <c r="A12" s="30">
        <v>6</v>
      </c>
      <c r="B12" s="313" t="s">
        <v>2690</v>
      </c>
      <c r="C12" s="314"/>
      <c r="D12" s="311" t="s">
        <v>14</v>
      </c>
      <c r="E12" s="311"/>
      <c r="F12" s="311">
        <v>20</v>
      </c>
      <c r="G12" s="228" t="s">
        <v>2691</v>
      </c>
      <c r="H12" s="228" t="s">
        <v>2692</v>
      </c>
    </row>
    <row r="13" spans="1:8" ht="12.75" customHeight="1">
      <c r="A13" s="55">
        <v>7</v>
      </c>
      <c r="B13" s="310" t="s">
        <v>1731</v>
      </c>
      <c r="C13" s="33"/>
      <c r="D13" s="311" t="s">
        <v>14</v>
      </c>
      <c r="E13" s="311"/>
      <c r="F13" s="311">
        <v>20</v>
      </c>
      <c r="G13" s="312" t="s">
        <v>2691</v>
      </c>
      <c r="H13" s="55" t="s">
        <v>2692</v>
      </c>
    </row>
    <row r="14" spans="1:8" ht="13.5">
      <c r="A14" s="55"/>
      <c r="B14" s="310"/>
      <c r="C14" s="33"/>
      <c r="D14" s="311"/>
      <c r="E14" s="311"/>
      <c r="F14" s="311"/>
      <c r="G14" s="312"/>
      <c r="H14" s="55"/>
    </row>
    <row r="15" spans="1:8" ht="12.75" customHeight="1">
      <c r="A15" s="55">
        <v>8</v>
      </c>
      <c r="B15" s="310" t="s">
        <v>1732</v>
      </c>
      <c r="C15" s="4"/>
      <c r="D15" s="30" t="s">
        <v>14</v>
      </c>
      <c r="E15" s="30"/>
      <c r="F15" s="30">
        <v>20</v>
      </c>
      <c r="G15" s="55" t="s">
        <v>2691</v>
      </c>
      <c r="H15" s="55" t="s">
        <v>2692</v>
      </c>
    </row>
    <row r="16" spans="1:8" ht="13.5">
      <c r="A16" s="55"/>
      <c r="B16" s="310"/>
      <c r="C16" s="4"/>
      <c r="D16" s="30"/>
      <c r="E16" s="30"/>
      <c r="F16" s="30"/>
      <c r="G16" s="30"/>
      <c r="H16" s="30"/>
    </row>
    <row r="17" spans="1:8" ht="12.75" customHeight="1">
      <c r="A17" s="55">
        <v>9</v>
      </c>
      <c r="B17" s="310" t="s">
        <v>1733</v>
      </c>
      <c r="C17" s="4"/>
      <c r="D17" s="55" t="s">
        <v>14</v>
      </c>
      <c r="E17" s="55"/>
      <c r="F17" s="55">
        <v>20</v>
      </c>
      <c r="G17" s="55" t="s">
        <v>2691</v>
      </c>
      <c r="H17" s="55" t="s">
        <v>2692</v>
      </c>
    </row>
    <row r="18" spans="1:8" ht="13.5">
      <c r="A18" s="55"/>
      <c r="B18" s="310"/>
      <c r="C18" s="4"/>
      <c r="D18" s="55"/>
      <c r="E18" s="55"/>
      <c r="F18" s="55"/>
      <c r="G18" s="55"/>
      <c r="H18" s="55"/>
    </row>
    <row r="19" spans="1:8" ht="12.75" customHeight="1">
      <c r="A19" s="55">
        <v>10</v>
      </c>
      <c r="B19" s="310" t="s">
        <v>2693</v>
      </c>
      <c r="C19" s="4"/>
      <c r="D19" s="55" t="s">
        <v>14</v>
      </c>
      <c r="E19" s="55"/>
      <c r="F19" s="55">
        <v>10</v>
      </c>
      <c r="G19" s="55" t="s">
        <v>2694</v>
      </c>
      <c r="H19" s="55" t="s">
        <v>2695</v>
      </c>
    </row>
    <row r="20" spans="1:8" ht="13.5">
      <c r="A20" s="55"/>
      <c r="B20" s="310"/>
      <c r="C20" s="4"/>
      <c r="D20" s="55"/>
      <c r="E20" s="55"/>
      <c r="F20" s="55"/>
      <c r="G20" s="55"/>
      <c r="H20" s="55"/>
    </row>
    <row r="21" spans="1:8" ht="12.75" customHeight="1">
      <c r="A21" s="55">
        <v>11</v>
      </c>
      <c r="B21" s="310" t="s">
        <v>2696</v>
      </c>
      <c r="C21" s="4"/>
      <c r="D21" s="55" t="s">
        <v>14</v>
      </c>
      <c r="E21" s="55"/>
      <c r="F21" s="55">
        <v>10</v>
      </c>
      <c r="G21" s="55" t="s">
        <v>2694</v>
      </c>
      <c r="H21" s="55" t="s">
        <v>2695</v>
      </c>
    </row>
    <row r="22" spans="1:8" ht="13.5">
      <c r="A22" s="55"/>
      <c r="B22" s="310"/>
      <c r="C22" s="4"/>
      <c r="D22" s="55"/>
      <c r="E22" s="55"/>
      <c r="F22" s="55"/>
      <c r="G22" s="55"/>
      <c r="H22" s="55"/>
    </row>
    <row r="23" spans="1:8" ht="12.75" customHeight="1">
      <c r="A23" s="55">
        <v>12</v>
      </c>
      <c r="B23" s="310" t="s">
        <v>2697</v>
      </c>
      <c r="C23" s="4"/>
      <c r="D23" s="56" t="s">
        <v>14</v>
      </c>
      <c r="E23" s="56"/>
      <c r="F23" s="56">
        <v>10</v>
      </c>
      <c r="G23" s="55" t="s">
        <v>2694</v>
      </c>
      <c r="H23" s="55" t="s">
        <v>2695</v>
      </c>
    </row>
    <row r="24" spans="1:8" ht="13.5">
      <c r="A24" s="55"/>
      <c r="B24" s="310"/>
      <c r="C24" s="4"/>
      <c r="D24" s="56"/>
      <c r="E24" s="56"/>
      <c r="F24" s="56"/>
      <c r="G24" s="55"/>
      <c r="H24" s="55"/>
    </row>
    <row r="25" spans="1:8" ht="13.5" customHeight="1">
      <c r="A25" s="30">
        <v>13</v>
      </c>
      <c r="B25" s="313" t="s">
        <v>2698</v>
      </c>
      <c r="C25" s="314"/>
      <c r="D25" s="311" t="s">
        <v>14</v>
      </c>
      <c r="E25" s="311"/>
      <c r="F25" s="311">
        <v>3</v>
      </c>
      <c r="G25" s="228" t="s">
        <v>2699</v>
      </c>
      <c r="H25" s="228" t="s">
        <v>2700</v>
      </c>
    </row>
    <row r="26" spans="1:8" ht="13.5" customHeight="1">
      <c r="A26" s="30">
        <v>14</v>
      </c>
      <c r="B26" s="313" t="s">
        <v>2701</v>
      </c>
      <c r="C26" s="314"/>
      <c r="D26" s="311" t="s">
        <v>14</v>
      </c>
      <c r="E26" s="311"/>
      <c r="F26" s="311">
        <v>3</v>
      </c>
      <c r="G26" s="228" t="s">
        <v>2699</v>
      </c>
      <c r="H26" s="228" t="s">
        <v>2700</v>
      </c>
    </row>
    <row r="27" spans="1:8" ht="13.5" customHeight="1">
      <c r="A27" s="30">
        <v>15</v>
      </c>
      <c r="B27" s="313" t="s">
        <v>2702</v>
      </c>
      <c r="C27" s="314"/>
      <c r="D27" s="311" t="s">
        <v>14</v>
      </c>
      <c r="E27" s="311"/>
      <c r="F27" s="311">
        <v>3</v>
      </c>
      <c r="G27" s="228" t="s">
        <v>2699</v>
      </c>
      <c r="H27" s="228" t="s">
        <v>2700</v>
      </c>
    </row>
    <row r="28" spans="1:8" ht="12.75" customHeight="1">
      <c r="A28" s="55">
        <v>16</v>
      </c>
      <c r="B28" s="310" t="s">
        <v>2703</v>
      </c>
      <c r="C28" s="4"/>
      <c r="D28" s="30" t="s">
        <v>14</v>
      </c>
      <c r="E28" s="30"/>
      <c r="F28" s="30">
        <v>10</v>
      </c>
      <c r="G28" s="55" t="s">
        <v>2704</v>
      </c>
      <c r="H28" s="55" t="s">
        <v>2705</v>
      </c>
    </row>
    <row r="29" spans="1:8" ht="13.5">
      <c r="A29" s="55"/>
      <c r="B29" s="310"/>
      <c r="C29" s="4"/>
      <c r="D29" s="30"/>
      <c r="E29" s="30"/>
      <c r="F29" s="30"/>
      <c r="G29" s="30"/>
      <c r="H29" s="30"/>
    </row>
    <row r="30" spans="1:8" ht="12.75" customHeight="1">
      <c r="A30" s="55">
        <v>17</v>
      </c>
      <c r="B30" s="310" t="s">
        <v>2706</v>
      </c>
      <c r="C30" s="4"/>
      <c r="D30" s="56" t="s">
        <v>14</v>
      </c>
      <c r="E30" s="56"/>
      <c r="F30" s="56">
        <v>50</v>
      </c>
      <c r="G30" s="55" t="s">
        <v>2707</v>
      </c>
      <c r="H30" s="55" t="s">
        <v>2708</v>
      </c>
    </row>
    <row r="31" spans="1:8" ht="13.5">
      <c r="A31" s="55"/>
      <c r="B31" s="310"/>
      <c r="C31" s="4"/>
      <c r="D31" s="56"/>
      <c r="E31" s="56"/>
      <c r="F31" s="56"/>
      <c r="G31" s="55"/>
      <c r="H31" s="55"/>
    </row>
    <row r="32" spans="1:8" ht="36" customHeight="1">
      <c r="A32" s="30">
        <v>18</v>
      </c>
      <c r="B32" s="313" t="s">
        <v>2709</v>
      </c>
      <c r="C32" s="314"/>
      <c r="D32" s="311" t="s">
        <v>14</v>
      </c>
      <c r="E32" s="311"/>
      <c r="F32" s="311">
        <v>30</v>
      </c>
      <c r="G32" s="228" t="s">
        <v>2710</v>
      </c>
      <c r="H32" s="228" t="s">
        <v>2711</v>
      </c>
    </row>
    <row r="33" spans="1:8" ht="13.5" customHeight="1">
      <c r="A33" s="30">
        <v>19</v>
      </c>
      <c r="B33" s="313" t="s">
        <v>2712</v>
      </c>
      <c r="C33" s="314"/>
      <c r="D33" s="311" t="s">
        <v>14</v>
      </c>
      <c r="E33" s="311"/>
      <c r="F33" s="311">
        <v>50</v>
      </c>
      <c r="G33" s="228" t="s">
        <v>2713</v>
      </c>
      <c r="H33" s="228" t="s">
        <v>2714</v>
      </c>
    </row>
    <row r="34" spans="1:8" ht="24" customHeight="1">
      <c r="A34" s="30">
        <v>20</v>
      </c>
      <c r="B34" s="313" t="s">
        <v>2715</v>
      </c>
      <c r="C34" s="314"/>
      <c r="D34" s="311" t="s">
        <v>14</v>
      </c>
      <c r="E34" s="311"/>
      <c r="F34" s="311">
        <v>30</v>
      </c>
      <c r="G34" s="228" t="s">
        <v>2716</v>
      </c>
      <c r="H34" s="228" t="s">
        <v>2717</v>
      </c>
    </row>
    <row r="35" spans="1:8" ht="12.75" customHeight="1">
      <c r="A35" s="55">
        <v>21</v>
      </c>
      <c r="B35" s="310" t="s">
        <v>2718</v>
      </c>
      <c r="C35" s="4"/>
      <c r="D35" s="30" t="s">
        <v>14</v>
      </c>
      <c r="E35" s="30"/>
      <c r="F35" s="30">
        <v>100</v>
      </c>
      <c r="G35" s="55" t="s">
        <v>2719</v>
      </c>
      <c r="H35" s="55" t="s">
        <v>2720</v>
      </c>
    </row>
    <row r="36" spans="1:8" ht="13.5">
      <c r="A36" s="55"/>
      <c r="B36" s="310"/>
      <c r="C36" s="4"/>
      <c r="D36" s="30"/>
      <c r="E36" s="30"/>
      <c r="F36" s="30"/>
      <c r="G36" s="30"/>
      <c r="H36" s="30"/>
    </row>
    <row r="37" spans="1:8" ht="12.75" customHeight="1">
      <c r="A37" s="55">
        <v>22</v>
      </c>
      <c r="B37" s="310" t="s">
        <v>1738</v>
      </c>
      <c r="C37" s="4"/>
      <c r="D37" s="55" t="s">
        <v>14</v>
      </c>
      <c r="E37" s="55"/>
      <c r="F37" s="55">
        <v>100</v>
      </c>
      <c r="G37" s="55" t="s">
        <v>2719</v>
      </c>
      <c r="H37" s="55" t="s">
        <v>2720</v>
      </c>
    </row>
    <row r="38" spans="1:8" ht="13.5">
      <c r="A38" s="55"/>
      <c r="B38" s="310"/>
      <c r="C38" s="4"/>
      <c r="D38" s="55"/>
      <c r="E38" s="55"/>
      <c r="F38" s="55"/>
      <c r="G38" s="55"/>
      <c r="H38" s="55"/>
    </row>
    <row r="39" spans="1:8" ht="12.75" customHeight="1">
      <c r="A39" s="55">
        <v>23</v>
      </c>
      <c r="B39" s="310" t="s">
        <v>1739</v>
      </c>
      <c r="C39" s="4"/>
      <c r="D39" s="55" t="s">
        <v>14</v>
      </c>
      <c r="E39" s="55"/>
      <c r="F39" s="55">
        <v>100</v>
      </c>
      <c r="G39" s="55" t="s">
        <v>2719</v>
      </c>
      <c r="H39" s="55" t="s">
        <v>2720</v>
      </c>
    </row>
    <row r="40" spans="1:8" ht="13.5">
      <c r="A40" s="55"/>
      <c r="B40" s="310"/>
      <c r="C40" s="4"/>
      <c r="D40" s="55"/>
      <c r="E40" s="55"/>
      <c r="F40" s="55"/>
      <c r="G40" s="55"/>
      <c r="H40" s="55"/>
    </row>
    <row r="41" spans="1:8" ht="12.75" customHeight="1">
      <c r="A41" s="55">
        <v>24</v>
      </c>
      <c r="B41" s="310" t="s">
        <v>1740</v>
      </c>
      <c r="C41" s="4"/>
      <c r="D41" s="55" t="s">
        <v>14</v>
      </c>
      <c r="E41" s="55"/>
      <c r="F41" s="55">
        <v>50</v>
      </c>
      <c r="G41" s="55" t="s">
        <v>2719</v>
      </c>
      <c r="H41" s="55" t="s">
        <v>2721</v>
      </c>
    </row>
    <row r="42" spans="1:8" ht="13.5">
      <c r="A42" s="55"/>
      <c r="B42" s="310"/>
      <c r="C42" s="4"/>
      <c r="D42" s="55"/>
      <c r="E42" s="55"/>
      <c r="F42" s="55"/>
      <c r="G42" s="55"/>
      <c r="H42" s="55"/>
    </row>
    <row r="43" spans="1:8" ht="12.75" customHeight="1">
      <c r="A43" s="55">
        <v>25</v>
      </c>
      <c r="B43" s="310" t="s">
        <v>1741</v>
      </c>
      <c r="C43" s="4"/>
      <c r="D43" s="55" t="s">
        <v>14</v>
      </c>
      <c r="E43" s="55"/>
      <c r="F43" s="55">
        <v>300</v>
      </c>
      <c r="G43" s="315" t="s">
        <v>2722</v>
      </c>
      <c r="H43" s="315" t="s">
        <v>2723</v>
      </c>
    </row>
    <row r="44" spans="1:8" ht="13.5">
      <c r="A44" s="55"/>
      <c r="B44" s="310"/>
      <c r="C44" s="4"/>
      <c r="D44" s="55"/>
      <c r="E44" s="55"/>
      <c r="F44" s="55"/>
      <c r="G44" s="315"/>
      <c r="H44" s="315"/>
    </row>
    <row r="45" spans="1:8" ht="12.75" customHeight="1">
      <c r="A45" s="55">
        <v>26</v>
      </c>
      <c r="B45" s="310" t="s">
        <v>1742</v>
      </c>
      <c r="C45" s="4"/>
      <c r="D45" s="55" t="s">
        <v>14</v>
      </c>
      <c r="E45" s="55"/>
      <c r="F45" s="55">
        <v>350</v>
      </c>
      <c r="G45" s="315" t="s">
        <v>2722</v>
      </c>
      <c r="H45" s="55" t="s">
        <v>2724</v>
      </c>
    </row>
    <row r="46" spans="1:8" ht="13.5">
      <c r="A46" s="55"/>
      <c r="B46" s="310"/>
      <c r="C46" s="4"/>
      <c r="D46" s="55"/>
      <c r="E46" s="55"/>
      <c r="F46" s="55"/>
      <c r="G46" s="315"/>
      <c r="H46" s="55"/>
    </row>
    <row r="47" spans="1:8" ht="12.75" customHeight="1">
      <c r="A47" s="55">
        <v>27</v>
      </c>
      <c r="B47" s="310" t="s">
        <v>1743</v>
      </c>
      <c r="C47" s="4"/>
      <c r="D47" s="55" t="s">
        <v>14</v>
      </c>
      <c r="E47" s="55"/>
      <c r="F47" s="55">
        <v>350</v>
      </c>
      <c r="G47" s="315" t="s">
        <v>2722</v>
      </c>
      <c r="H47" s="55" t="s">
        <v>2724</v>
      </c>
    </row>
    <row r="48" spans="1:8" ht="13.5">
      <c r="A48" s="55"/>
      <c r="B48" s="310"/>
      <c r="C48" s="4"/>
      <c r="D48" s="55"/>
      <c r="E48" s="55"/>
      <c r="F48" s="55"/>
      <c r="G48" s="315"/>
      <c r="H48" s="55"/>
    </row>
    <row r="49" spans="1:8" ht="12.75" customHeight="1">
      <c r="A49" s="55">
        <v>28</v>
      </c>
      <c r="B49" s="310" t="s">
        <v>1685</v>
      </c>
      <c r="C49" s="4"/>
      <c r="D49" s="55" t="s">
        <v>14</v>
      </c>
      <c r="E49" s="55"/>
      <c r="F49" s="55">
        <v>500</v>
      </c>
      <c r="G49" s="315" t="s">
        <v>2725</v>
      </c>
      <c r="H49" s="55" t="s">
        <v>2726</v>
      </c>
    </row>
    <row r="50" spans="1:8" ht="13.5">
      <c r="A50" s="55"/>
      <c r="B50" s="310"/>
      <c r="C50" s="4"/>
      <c r="D50" s="55"/>
      <c r="E50" s="55"/>
      <c r="F50" s="55"/>
      <c r="G50" s="315"/>
      <c r="H50" s="55"/>
    </row>
    <row r="51" spans="1:8" ht="12.75" customHeight="1">
      <c r="A51" s="55">
        <v>29</v>
      </c>
      <c r="B51" s="310" t="s">
        <v>1687</v>
      </c>
      <c r="C51" s="4"/>
      <c r="D51" s="55" t="s">
        <v>14</v>
      </c>
      <c r="E51" s="55"/>
      <c r="F51" s="55">
        <v>500</v>
      </c>
      <c r="G51" s="315" t="s">
        <v>2727</v>
      </c>
      <c r="H51" s="55" t="s">
        <v>2728</v>
      </c>
    </row>
    <row r="52" spans="1:8" ht="13.5">
      <c r="A52" s="55"/>
      <c r="B52" s="310"/>
      <c r="C52" s="4"/>
      <c r="D52" s="55"/>
      <c r="E52" s="55"/>
      <c r="F52" s="55"/>
      <c r="G52" s="315"/>
      <c r="H52" s="55"/>
    </row>
    <row r="53" spans="1:8" ht="12.75" customHeight="1">
      <c r="A53" s="55">
        <v>30</v>
      </c>
      <c r="B53" s="310" t="s">
        <v>2729</v>
      </c>
      <c r="C53" s="4"/>
      <c r="D53" s="55" t="s">
        <v>14</v>
      </c>
      <c r="E53" s="55"/>
      <c r="F53" s="55">
        <v>100</v>
      </c>
      <c r="G53" s="55" t="s">
        <v>2730</v>
      </c>
      <c r="H53" s="55" t="s">
        <v>2731</v>
      </c>
    </row>
    <row r="54" spans="1:8" ht="13.5">
      <c r="A54" s="55"/>
      <c r="B54" s="310"/>
      <c r="C54" s="4"/>
      <c r="D54" s="55"/>
      <c r="E54" s="55"/>
      <c r="F54" s="55"/>
      <c r="G54" s="55"/>
      <c r="H54" s="55"/>
    </row>
    <row r="55" spans="1:8" ht="12.75" customHeight="1">
      <c r="A55" s="55">
        <v>31</v>
      </c>
      <c r="B55" s="310" t="s">
        <v>1744</v>
      </c>
      <c r="C55" s="4"/>
      <c r="D55" s="56" t="s">
        <v>14</v>
      </c>
      <c r="E55" s="56"/>
      <c r="F55" s="56">
        <v>50</v>
      </c>
      <c r="G55" s="55" t="s">
        <v>2732</v>
      </c>
      <c r="H55" s="55" t="s">
        <v>2733</v>
      </c>
    </row>
    <row r="56" spans="1:8" ht="13.5">
      <c r="A56" s="55"/>
      <c r="B56" s="310"/>
      <c r="C56" s="4"/>
      <c r="D56" s="56"/>
      <c r="E56" s="56"/>
      <c r="F56" s="56"/>
      <c r="G56" s="55"/>
      <c r="H56" s="55"/>
    </row>
    <row r="57" spans="1:8" ht="24" customHeight="1">
      <c r="A57" s="30">
        <v>32</v>
      </c>
      <c r="B57" s="313" t="s">
        <v>1664</v>
      </c>
      <c r="C57" s="314"/>
      <c r="D57" s="311" t="s">
        <v>14</v>
      </c>
      <c r="E57" s="311"/>
      <c r="F57" s="311">
        <v>150</v>
      </c>
      <c r="G57" s="228" t="s">
        <v>2734</v>
      </c>
      <c r="H57" s="228" t="s">
        <v>2735</v>
      </c>
    </row>
    <row r="58" spans="1:8" ht="48" customHeight="1">
      <c r="A58" s="30">
        <v>33</v>
      </c>
      <c r="B58" s="313" t="s">
        <v>1745</v>
      </c>
      <c r="C58" s="314"/>
      <c r="D58" s="311" t="s">
        <v>14</v>
      </c>
      <c r="E58" s="311"/>
      <c r="F58" s="311">
        <v>200</v>
      </c>
      <c r="G58" s="316">
        <v>9.72</v>
      </c>
      <c r="H58" s="228" t="s">
        <v>2736</v>
      </c>
    </row>
    <row r="59" spans="1:8" ht="48" customHeight="1">
      <c r="A59" s="30">
        <v>34</v>
      </c>
      <c r="B59" s="313" t="s">
        <v>1746</v>
      </c>
      <c r="C59" s="314"/>
      <c r="D59" s="311" t="s">
        <v>14</v>
      </c>
      <c r="E59" s="311"/>
      <c r="F59" s="311">
        <v>300</v>
      </c>
      <c r="G59" s="316">
        <v>9.72</v>
      </c>
      <c r="H59" s="228" t="s">
        <v>2737</v>
      </c>
    </row>
    <row r="60" spans="1:8" ht="12.75" customHeight="1">
      <c r="A60" s="55">
        <v>35</v>
      </c>
      <c r="B60" s="310" t="s">
        <v>1747</v>
      </c>
      <c r="C60" s="4"/>
      <c r="D60" s="57" t="s">
        <v>14</v>
      </c>
      <c r="E60" s="57"/>
      <c r="F60" s="57">
        <v>300</v>
      </c>
      <c r="G60" s="317">
        <v>9.72</v>
      </c>
      <c r="H60" s="55" t="s">
        <v>2737</v>
      </c>
    </row>
    <row r="61" spans="1:8" ht="13.5">
      <c r="A61" s="55"/>
      <c r="B61" s="310"/>
      <c r="C61" s="4"/>
      <c r="D61" s="57"/>
      <c r="E61" s="57"/>
      <c r="F61" s="57"/>
      <c r="G61" s="317"/>
      <c r="H61" s="55"/>
    </row>
    <row r="62" spans="1:8" ht="48" customHeight="1">
      <c r="A62" s="30">
        <v>36</v>
      </c>
      <c r="B62" s="313" t="s">
        <v>1748</v>
      </c>
      <c r="C62" s="314"/>
      <c r="D62" s="311" t="s">
        <v>14</v>
      </c>
      <c r="E62" s="311"/>
      <c r="F62" s="311">
        <v>300</v>
      </c>
      <c r="G62" s="316">
        <v>9.72</v>
      </c>
      <c r="H62" s="228" t="s">
        <v>2737</v>
      </c>
    </row>
    <row r="63" spans="1:8" ht="13.5" customHeight="1">
      <c r="A63" s="30">
        <v>37</v>
      </c>
      <c r="B63" s="313" t="s">
        <v>2738</v>
      </c>
      <c r="C63" s="314"/>
      <c r="D63" s="311" t="s">
        <v>14</v>
      </c>
      <c r="E63" s="311"/>
      <c r="F63" s="311">
        <v>5000</v>
      </c>
      <c r="G63" s="318">
        <v>30437</v>
      </c>
      <c r="H63" s="228" t="s">
        <v>2739</v>
      </c>
    </row>
    <row r="64" spans="1:8" ht="36" customHeight="1">
      <c r="A64" s="30">
        <v>38</v>
      </c>
      <c r="B64" s="313" t="s">
        <v>2740</v>
      </c>
      <c r="C64" s="314"/>
      <c r="D64" s="311" t="s">
        <v>14</v>
      </c>
      <c r="E64" s="311"/>
      <c r="F64" s="311">
        <v>1500</v>
      </c>
      <c r="G64" s="318">
        <v>32874</v>
      </c>
      <c r="H64" s="228" t="s">
        <v>2741</v>
      </c>
    </row>
    <row r="65" spans="1:8" ht="13.5" customHeight="1">
      <c r="A65" s="30">
        <v>39</v>
      </c>
      <c r="B65" s="313" t="s">
        <v>1669</v>
      </c>
      <c r="C65" s="314"/>
      <c r="D65" s="311" t="s">
        <v>14</v>
      </c>
      <c r="E65" s="311"/>
      <c r="F65" s="311">
        <v>5000</v>
      </c>
      <c r="G65" s="318">
        <v>21186</v>
      </c>
      <c r="H65" s="228" t="s">
        <v>2742</v>
      </c>
    </row>
    <row r="66" spans="1:8" ht="13.5" customHeight="1">
      <c r="A66" s="30">
        <v>40</v>
      </c>
      <c r="B66" s="313" t="s">
        <v>1672</v>
      </c>
      <c r="C66" s="314"/>
      <c r="D66" s="311" t="s">
        <v>14</v>
      </c>
      <c r="E66" s="311"/>
      <c r="F66" s="311">
        <v>5000</v>
      </c>
      <c r="G66" s="318">
        <v>40330</v>
      </c>
      <c r="H66" s="228" t="s">
        <v>2743</v>
      </c>
    </row>
    <row r="67" spans="1:8" ht="13.5" customHeight="1">
      <c r="A67" s="30">
        <v>41</v>
      </c>
      <c r="B67" s="313" t="s">
        <v>1673</v>
      </c>
      <c r="C67" s="314"/>
      <c r="D67" s="311" t="s">
        <v>14</v>
      </c>
      <c r="E67" s="311"/>
      <c r="F67" s="311">
        <v>2000</v>
      </c>
      <c r="G67" s="228" t="s">
        <v>2744</v>
      </c>
      <c r="H67" s="228" t="s">
        <v>2745</v>
      </c>
    </row>
    <row r="68" spans="1:8" ht="36" customHeight="1">
      <c r="A68" s="30">
        <v>42</v>
      </c>
      <c r="B68" s="313" t="s">
        <v>2746</v>
      </c>
      <c r="C68" s="314"/>
      <c r="D68" s="311" t="s">
        <v>1709</v>
      </c>
      <c r="E68" s="311"/>
      <c r="F68" s="311">
        <v>4200</v>
      </c>
      <c r="G68" s="316">
        <v>4.19</v>
      </c>
      <c r="H68" s="228" t="s">
        <v>2747</v>
      </c>
    </row>
    <row r="69" spans="1:8" ht="24" customHeight="1">
      <c r="A69" s="30">
        <v>43</v>
      </c>
      <c r="B69" s="313" t="s">
        <v>1757</v>
      </c>
      <c r="C69" s="314"/>
      <c r="D69" s="311" t="s">
        <v>14</v>
      </c>
      <c r="E69" s="311"/>
      <c r="F69" s="311">
        <v>5</v>
      </c>
      <c r="G69" s="228" t="s">
        <v>2748</v>
      </c>
      <c r="H69" s="228" t="s">
        <v>2749</v>
      </c>
    </row>
    <row r="70" spans="1:8" ht="13.5" customHeight="1">
      <c r="A70" s="30">
        <v>44</v>
      </c>
      <c r="B70" s="313" t="s">
        <v>2750</v>
      </c>
      <c r="C70" s="314"/>
      <c r="D70" s="311" t="s">
        <v>14</v>
      </c>
      <c r="E70" s="311"/>
      <c r="F70" s="311">
        <v>40</v>
      </c>
      <c r="G70" s="228" t="s">
        <v>2751</v>
      </c>
      <c r="H70" s="228" t="s">
        <v>2752</v>
      </c>
    </row>
    <row r="71" spans="1:8" ht="13.5" customHeight="1">
      <c r="A71" s="30">
        <v>45</v>
      </c>
      <c r="B71" s="313" t="s">
        <v>1680</v>
      </c>
      <c r="C71" s="314"/>
      <c r="D71" s="311" t="s">
        <v>14</v>
      </c>
      <c r="E71" s="311"/>
      <c r="F71" s="311">
        <v>40</v>
      </c>
      <c r="G71" s="228" t="s">
        <v>2751</v>
      </c>
      <c r="H71" s="228" t="s">
        <v>2752</v>
      </c>
    </row>
    <row r="72" spans="1:8" ht="72" customHeight="1">
      <c r="A72" s="30">
        <v>46</v>
      </c>
      <c r="B72" s="313" t="s">
        <v>2753</v>
      </c>
      <c r="C72" s="314"/>
      <c r="D72" s="311" t="s">
        <v>2355</v>
      </c>
      <c r="E72" s="311"/>
      <c r="F72" s="311">
        <v>1</v>
      </c>
      <c r="G72" s="228" t="s">
        <v>2754</v>
      </c>
      <c r="H72" s="228" t="s">
        <v>2754</v>
      </c>
    </row>
    <row r="73" spans="1:8" ht="13.5">
      <c r="A73" s="30"/>
      <c r="B73" s="319" t="s">
        <v>37</v>
      </c>
      <c r="C73" s="314"/>
      <c r="D73" s="311"/>
      <c r="E73" s="311"/>
      <c r="F73" s="311"/>
      <c r="G73" s="228"/>
      <c r="H73" s="320" t="s">
        <v>2755</v>
      </c>
    </row>
    <row r="74" spans="1:8" ht="13.5" customHeight="1">
      <c r="A74" s="55" t="s">
        <v>2756</v>
      </c>
      <c r="B74" s="55"/>
      <c r="C74" s="55"/>
      <c r="D74" s="55"/>
      <c r="E74" s="55"/>
      <c r="F74" s="55"/>
      <c r="G74" s="55"/>
      <c r="H74" s="55"/>
    </row>
    <row r="75" spans="1:8" ht="36">
      <c r="A75" s="30"/>
      <c r="B75" s="313" t="s">
        <v>2746</v>
      </c>
      <c r="C75" s="67"/>
      <c r="D75" s="228" t="s">
        <v>1709</v>
      </c>
      <c r="E75" s="55">
        <v>1200</v>
      </c>
      <c r="F75" s="55"/>
      <c r="G75" s="316">
        <v>4.19</v>
      </c>
      <c r="H75" s="228" t="s">
        <v>2757</v>
      </c>
    </row>
    <row r="76" spans="1:8" ht="13.5">
      <c r="A76" s="30"/>
      <c r="B76" s="319" t="s">
        <v>37</v>
      </c>
      <c r="C76" s="67"/>
      <c r="D76" s="228"/>
      <c r="E76" s="55"/>
      <c r="F76" s="55"/>
      <c r="G76" s="228"/>
      <c r="H76" s="320" t="s">
        <v>2757</v>
      </c>
    </row>
    <row r="77" spans="1:8" ht="13.5" customHeight="1">
      <c r="A77" s="55" t="s">
        <v>2758</v>
      </c>
      <c r="B77" s="55"/>
      <c r="C77" s="55"/>
      <c r="D77" s="55"/>
      <c r="E77" s="55"/>
      <c r="F77" s="55"/>
      <c r="G77" s="55"/>
      <c r="H77" s="55"/>
    </row>
    <row r="78" spans="1:8" ht="36">
      <c r="A78" s="30"/>
      <c r="B78" s="313" t="s">
        <v>2759</v>
      </c>
      <c r="C78" s="67"/>
      <c r="D78" s="228" t="s">
        <v>1709</v>
      </c>
      <c r="E78" s="55">
        <v>600</v>
      </c>
      <c r="F78" s="55"/>
      <c r="G78" s="316">
        <v>4.19</v>
      </c>
      <c r="H78" s="228" t="s">
        <v>2760</v>
      </c>
    </row>
    <row r="79" spans="1:8" ht="13.5">
      <c r="A79" s="30"/>
      <c r="B79" s="224" t="s">
        <v>37</v>
      </c>
      <c r="C79" s="67"/>
      <c r="D79" s="228"/>
      <c r="E79" s="55"/>
      <c r="F79" s="55"/>
      <c r="G79" s="228"/>
      <c r="H79" s="320" t="s">
        <v>2760</v>
      </c>
    </row>
    <row r="80" spans="1:8" ht="13.5" customHeight="1">
      <c r="A80" s="55" t="s">
        <v>2761</v>
      </c>
      <c r="B80" s="55"/>
      <c r="C80" s="55"/>
      <c r="D80" s="55"/>
      <c r="E80" s="55"/>
      <c r="F80" s="55"/>
      <c r="G80" s="55"/>
      <c r="H80" s="55"/>
    </row>
    <row r="81" spans="1:8" ht="36">
      <c r="A81" s="30"/>
      <c r="B81" s="313" t="s">
        <v>2740</v>
      </c>
      <c r="C81" s="67"/>
      <c r="D81" s="228" t="s">
        <v>14</v>
      </c>
      <c r="E81" s="55">
        <v>3000</v>
      </c>
      <c r="F81" s="55"/>
      <c r="G81" s="316">
        <v>1.9</v>
      </c>
      <c r="H81" s="228" t="s">
        <v>2762</v>
      </c>
    </row>
    <row r="82" spans="1:8" ht="13.5">
      <c r="A82" s="30"/>
      <c r="B82" s="224" t="s">
        <v>37</v>
      </c>
      <c r="C82" s="67"/>
      <c r="D82" s="228"/>
      <c r="E82" s="55"/>
      <c r="F82" s="55"/>
      <c r="G82" s="321"/>
      <c r="H82" s="320" t="s">
        <v>2763</v>
      </c>
    </row>
    <row r="83" spans="1:8" ht="27">
      <c r="A83" s="30"/>
      <c r="B83" s="224" t="s">
        <v>2764</v>
      </c>
      <c r="C83" s="67"/>
      <c r="D83" s="228"/>
      <c r="E83" s="55"/>
      <c r="F83" s="55"/>
      <c r="G83" s="321"/>
      <c r="H83" s="320" t="s">
        <v>2765</v>
      </c>
    </row>
    <row r="84" spans="1:8" ht="13.5" customHeight="1">
      <c r="A84" s="322" t="s">
        <v>1790</v>
      </c>
      <c r="B84" s="322"/>
      <c r="C84" s="322"/>
      <c r="D84" s="322"/>
      <c r="E84" s="322"/>
      <c r="F84" s="322"/>
      <c r="G84" s="322"/>
      <c r="H84" s="322"/>
    </row>
    <row r="85" spans="1:8" ht="36">
      <c r="A85" s="30">
        <v>1</v>
      </c>
      <c r="B85" s="313" t="s">
        <v>1729</v>
      </c>
      <c r="C85" s="67"/>
      <c r="D85" s="228" t="s">
        <v>14</v>
      </c>
      <c r="E85" s="55">
        <v>100</v>
      </c>
      <c r="F85" s="55"/>
      <c r="G85" s="228" t="s">
        <v>2688</v>
      </c>
      <c r="H85" s="228" t="s">
        <v>2766</v>
      </c>
    </row>
    <row r="86" spans="1:8" ht="48">
      <c r="A86" s="30">
        <v>2</v>
      </c>
      <c r="B86" s="313" t="s">
        <v>1381</v>
      </c>
      <c r="C86" s="67"/>
      <c r="D86" s="228" t="s">
        <v>14</v>
      </c>
      <c r="E86" s="55">
        <v>20800</v>
      </c>
      <c r="F86" s="55"/>
      <c r="G86" s="316">
        <v>6.28</v>
      </c>
      <c r="H86" s="228" t="s">
        <v>2767</v>
      </c>
    </row>
    <row r="87" spans="1:8" ht="24">
      <c r="A87" s="30">
        <v>3</v>
      </c>
      <c r="B87" s="313" t="s">
        <v>2715</v>
      </c>
      <c r="C87" s="67"/>
      <c r="D87" s="228" t="s">
        <v>14</v>
      </c>
      <c r="E87" s="55">
        <v>30</v>
      </c>
      <c r="F87" s="55"/>
      <c r="G87" s="228" t="s">
        <v>2716</v>
      </c>
      <c r="H87" s="228" t="s">
        <v>2717</v>
      </c>
    </row>
    <row r="88" spans="1:8" ht="12.75" customHeight="1">
      <c r="A88" s="55">
        <v>4</v>
      </c>
      <c r="B88" s="310" t="s">
        <v>1738</v>
      </c>
      <c r="C88" s="4"/>
      <c r="D88" s="55" t="s">
        <v>14</v>
      </c>
      <c r="E88" s="55">
        <v>100</v>
      </c>
      <c r="F88" s="55"/>
      <c r="G88" s="55" t="s">
        <v>2719</v>
      </c>
      <c r="H88" s="55" t="s">
        <v>2720</v>
      </c>
    </row>
    <row r="89" spans="1:8" ht="13.5">
      <c r="A89" s="55"/>
      <c r="B89" s="310"/>
      <c r="C89" s="4"/>
      <c r="D89" s="55"/>
      <c r="E89" s="55"/>
      <c r="F89" s="55"/>
      <c r="G89" s="55"/>
      <c r="H89" s="55"/>
    </row>
    <row r="90" spans="1:8" ht="12.75" customHeight="1">
      <c r="A90" s="55">
        <v>5</v>
      </c>
      <c r="B90" s="310" t="s">
        <v>1738</v>
      </c>
      <c r="C90" s="4"/>
      <c r="D90" s="55" t="s">
        <v>14</v>
      </c>
      <c r="E90" s="55">
        <v>100</v>
      </c>
      <c r="F90" s="55"/>
      <c r="G90" s="55" t="s">
        <v>2719</v>
      </c>
      <c r="H90" s="55" t="s">
        <v>2720</v>
      </c>
    </row>
    <row r="91" spans="1:8" ht="13.5">
      <c r="A91" s="55"/>
      <c r="B91" s="310"/>
      <c r="C91" s="4"/>
      <c r="D91" s="55"/>
      <c r="E91" s="55"/>
      <c r="F91" s="55"/>
      <c r="G91" s="55"/>
      <c r="H91" s="55"/>
    </row>
    <row r="92" spans="1:8" ht="12.75" customHeight="1">
      <c r="A92" s="55">
        <v>6</v>
      </c>
      <c r="B92" s="310" t="s">
        <v>1685</v>
      </c>
      <c r="C92" s="4"/>
      <c r="D92" s="55" t="s">
        <v>14</v>
      </c>
      <c r="E92" s="55">
        <v>200</v>
      </c>
      <c r="F92" s="55"/>
      <c r="G92" s="315" t="s">
        <v>2768</v>
      </c>
      <c r="H92" s="55" t="s">
        <v>2769</v>
      </c>
    </row>
    <row r="93" spans="1:8" ht="13.5">
      <c r="A93" s="55"/>
      <c r="B93" s="310"/>
      <c r="C93" s="4"/>
      <c r="D93" s="55"/>
      <c r="E93" s="55"/>
      <c r="F93" s="55"/>
      <c r="G93" s="315"/>
      <c r="H93" s="55"/>
    </row>
    <row r="94" spans="1:8" ht="12.75" customHeight="1">
      <c r="A94" s="55">
        <v>7</v>
      </c>
      <c r="B94" s="310" t="s">
        <v>1687</v>
      </c>
      <c r="C94" s="4"/>
      <c r="D94" s="55" t="s">
        <v>14</v>
      </c>
      <c r="E94" s="55">
        <v>200</v>
      </c>
      <c r="F94" s="55"/>
      <c r="G94" s="315" t="s">
        <v>2727</v>
      </c>
      <c r="H94" s="55" t="s">
        <v>2770</v>
      </c>
    </row>
    <row r="95" spans="1:8" ht="13.5">
      <c r="A95" s="55"/>
      <c r="B95" s="310"/>
      <c r="C95" s="4"/>
      <c r="D95" s="55"/>
      <c r="E95" s="55"/>
      <c r="F95" s="55"/>
      <c r="G95" s="315"/>
      <c r="H95" s="55"/>
    </row>
    <row r="96" spans="1:8" ht="24">
      <c r="A96" s="30">
        <v>8</v>
      </c>
      <c r="B96" s="313" t="s">
        <v>1751</v>
      </c>
      <c r="C96" s="67"/>
      <c r="D96" s="228" t="s">
        <v>14</v>
      </c>
      <c r="E96" s="55">
        <v>100</v>
      </c>
      <c r="F96" s="55"/>
      <c r="G96" s="323" t="s">
        <v>2771</v>
      </c>
      <c r="H96" s="228" t="s">
        <v>2772</v>
      </c>
    </row>
    <row r="97" spans="1:8" ht="12.75" customHeight="1">
      <c r="A97" s="55">
        <v>9</v>
      </c>
      <c r="B97" s="310" t="s">
        <v>1752</v>
      </c>
      <c r="C97" s="4"/>
      <c r="D97" s="55" t="s">
        <v>14</v>
      </c>
      <c r="E97" s="55">
        <v>60</v>
      </c>
      <c r="F97" s="55"/>
      <c r="G97" s="324" t="s">
        <v>2771</v>
      </c>
      <c r="H97" s="55" t="s">
        <v>2000</v>
      </c>
    </row>
    <row r="98" spans="1:8" ht="13.5">
      <c r="A98" s="55"/>
      <c r="B98" s="310"/>
      <c r="C98" s="4"/>
      <c r="D98" s="55"/>
      <c r="E98" s="55"/>
      <c r="F98" s="55"/>
      <c r="G98" s="324"/>
      <c r="H98" s="55"/>
    </row>
    <row r="99" spans="1:8" ht="12.75" customHeight="1">
      <c r="A99" s="55">
        <v>10</v>
      </c>
      <c r="B99" s="310" t="s">
        <v>1753</v>
      </c>
      <c r="C99" s="4"/>
      <c r="D99" s="55" t="s">
        <v>14</v>
      </c>
      <c r="E99" s="55">
        <v>30</v>
      </c>
      <c r="F99" s="55"/>
      <c r="G99" s="324" t="s">
        <v>2771</v>
      </c>
      <c r="H99" s="55" t="s">
        <v>2773</v>
      </c>
    </row>
    <row r="100" spans="1:8" ht="13.5">
      <c r="A100" s="55"/>
      <c r="B100" s="310"/>
      <c r="C100" s="4"/>
      <c r="D100" s="55"/>
      <c r="E100" s="55"/>
      <c r="F100" s="55"/>
      <c r="G100" s="324"/>
      <c r="H100" s="55"/>
    </row>
    <row r="101" spans="1:8" ht="12.75" customHeight="1">
      <c r="A101" s="55">
        <v>11</v>
      </c>
      <c r="B101" s="310" t="s">
        <v>1754</v>
      </c>
      <c r="C101" s="4"/>
      <c r="D101" s="55" t="s">
        <v>14</v>
      </c>
      <c r="E101" s="55">
        <v>150</v>
      </c>
      <c r="F101" s="55"/>
      <c r="G101" s="315" t="s">
        <v>2774</v>
      </c>
      <c r="H101" s="55" t="s">
        <v>2775</v>
      </c>
    </row>
    <row r="102" spans="1:8" ht="13.5">
      <c r="A102" s="55"/>
      <c r="B102" s="310"/>
      <c r="C102" s="4"/>
      <c r="D102" s="55"/>
      <c r="E102" s="55"/>
      <c r="F102" s="55"/>
      <c r="G102" s="315"/>
      <c r="H102" s="55"/>
    </row>
    <row r="103" spans="1:8" ht="12.75" customHeight="1">
      <c r="A103" s="55">
        <v>12</v>
      </c>
      <c r="B103" s="310" t="s">
        <v>1755</v>
      </c>
      <c r="C103" s="4"/>
      <c r="D103" s="55" t="s">
        <v>14</v>
      </c>
      <c r="E103" s="55">
        <v>150</v>
      </c>
      <c r="F103" s="55"/>
      <c r="G103" s="315" t="s">
        <v>2774</v>
      </c>
      <c r="H103" s="55" t="s">
        <v>2775</v>
      </c>
    </row>
    <row r="104" spans="1:8" ht="13.5">
      <c r="A104" s="55"/>
      <c r="B104" s="310"/>
      <c r="C104" s="4"/>
      <c r="D104" s="55"/>
      <c r="E104" s="55"/>
      <c r="F104" s="55"/>
      <c r="G104" s="315"/>
      <c r="H104" s="55"/>
    </row>
    <row r="105" spans="1:8" ht="24">
      <c r="A105" s="30">
        <v>13</v>
      </c>
      <c r="B105" s="313" t="s">
        <v>2776</v>
      </c>
      <c r="C105" s="67"/>
      <c r="D105" s="228" t="s">
        <v>14</v>
      </c>
      <c r="E105" s="55">
        <v>100</v>
      </c>
      <c r="F105" s="55"/>
      <c r="G105" s="228" t="s">
        <v>2734</v>
      </c>
      <c r="H105" s="228" t="s">
        <v>2777</v>
      </c>
    </row>
    <row r="106" spans="1:8" ht="12.75" customHeight="1">
      <c r="A106" s="55">
        <v>14</v>
      </c>
      <c r="B106" s="310" t="s">
        <v>1747</v>
      </c>
      <c r="C106" s="4"/>
      <c r="D106" s="55" t="s">
        <v>14</v>
      </c>
      <c r="E106" s="55">
        <v>300</v>
      </c>
      <c r="F106" s="55"/>
      <c r="G106" s="315" t="s">
        <v>2778</v>
      </c>
      <c r="H106" s="55" t="s">
        <v>2737</v>
      </c>
    </row>
    <row r="107" spans="1:8" ht="13.5">
      <c r="A107" s="55"/>
      <c r="B107" s="310"/>
      <c r="C107" s="4"/>
      <c r="D107" s="55"/>
      <c r="E107" s="55"/>
      <c r="F107" s="55"/>
      <c r="G107" s="315"/>
      <c r="H107" s="55"/>
    </row>
    <row r="108" spans="1:8" ht="48">
      <c r="A108" s="30">
        <v>15</v>
      </c>
      <c r="B108" s="313" t="s">
        <v>1748</v>
      </c>
      <c r="C108" s="67"/>
      <c r="D108" s="228" t="s">
        <v>14</v>
      </c>
      <c r="E108" s="55">
        <v>300</v>
      </c>
      <c r="F108" s="55"/>
      <c r="G108" s="323" t="s">
        <v>2778</v>
      </c>
      <c r="H108" s="228" t="s">
        <v>2737</v>
      </c>
    </row>
    <row r="109" spans="1:8" ht="13.5">
      <c r="A109" s="30">
        <v>16</v>
      </c>
      <c r="B109" s="313" t="s">
        <v>1690</v>
      </c>
      <c r="C109" s="67"/>
      <c r="D109" s="228" t="s">
        <v>14</v>
      </c>
      <c r="E109" s="55">
        <v>100</v>
      </c>
      <c r="F109" s="55"/>
      <c r="G109" s="323" t="s">
        <v>2779</v>
      </c>
      <c r="H109" s="228" t="s">
        <v>2780</v>
      </c>
    </row>
    <row r="110" spans="1:8" ht="12.75" customHeight="1">
      <c r="A110" s="55">
        <v>17</v>
      </c>
      <c r="B110" s="310" t="s">
        <v>1402</v>
      </c>
      <c r="C110" s="4"/>
      <c r="D110" s="55" t="s">
        <v>14</v>
      </c>
      <c r="E110" s="55">
        <v>200</v>
      </c>
      <c r="F110" s="55"/>
      <c r="G110" s="315" t="s">
        <v>2779</v>
      </c>
      <c r="H110" s="55" t="s">
        <v>2781</v>
      </c>
    </row>
    <row r="111" spans="1:8" ht="13.5">
      <c r="A111" s="55"/>
      <c r="B111" s="310"/>
      <c r="C111" s="4"/>
      <c r="D111" s="55"/>
      <c r="E111" s="55"/>
      <c r="F111" s="55"/>
      <c r="G111" s="315"/>
      <c r="H111" s="55"/>
    </row>
    <row r="112" spans="1:8" ht="12.75" customHeight="1">
      <c r="A112" s="55">
        <v>18</v>
      </c>
      <c r="B112" s="310" t="s">
        <v>1692</v>
      </c>
      <c r="C112" s="4"/>
      <c r="D112" s="55" t="s">
        <v>14</v>
      </c>
      <c r="E112" s="55">
        <v>20000</v>
      </c>
      <c r="F112" s="55"/>
      <c r="G112" s="55" t="s">
        <v>2782</v>
      </c>
      <c r="H112" s="55" t="s">
        <v>2783</v>
      </c>
    </row>
    <row r="113" spans="1:8" ht="13.5">
      <c r="A113" s="55"/>
      <c r="B113" s="310"/>
      <c r="C113" s="4"/>
      <c r="D113" s="55"/>
      <c r="E113" s="55"/>
      <c r="F113" s="55"/>
      <c r="G113" s="55"/>
      <c r="H113" s="55"/>
    </row>
    <row r="114" spans="1:8" ht="12.75" customHeight="1">
      <c r="A114" s="55">
        <v>19</v>
      </c>
      <c r="B114" s="310" t="s">
        <v>1695</v>
      </c>
      <c r="C114" s="4"/>
      <c r="D114" s="55" t="s">
        <v>14</v>
      </c>
      <c r="E114" s="55">
        <v>36000</v>
      </c>
      <c r="F114" s="55"/>
      <c r="G114" s="55" t="s">
        <v>2784</v>
      </c>
      <c r="H114" s="55" t="s">
        <v>2785</v>
      </c>
    </row>
    <row r="115" spans="1:8" ht="13.5">
      <c r="A115" s="55"/>
      <c r="B115" s="310"/>
      <c r="C115" s="4"/>
      <c r="D115" s="55"/>
      <c r="E115" s="55"/>
      <c r="F115" s="55"/>
      <c r="G115" s="55"/>
      <c r="H115" s="55"/>
    </row>
    <row r="116" spans="1:8" ht="13.5">
      <c r="A116" s="30">
        <v>20</v>
      </c>
      <c r="B116" s="313" t="s">
        <v>2738</v>
      </c>
      <c r="C116" s="67"/>
      <c r="D116" s="228" t="s">
        <v>14</v>
      </c>
      <c r="E116" s="55">
        <v>4000</v>
      </c>
      <c r="F116" s="55"/>
      <c r="G116" s="323" t="s">
        <v>2786</v>
      </c>
      <c r="H116" s="228" t="s">
        <v>2787</v>
      </c>
    </row>
    <row r="117" spans="1:8" ht="13.5">
      <c r="A117" s="30">
        <v>21</v>
      </c>
      <c r="B117" s="313" t="s">
        <v>1696</v>
      </c>
      <c r="C117" s="67"/>
      <c r="D117" s="228" t="s">
        <v>14</v>
      </c>
      <c r="E117" s="55">
        <v>10000</v>
      </c>
      <c r="F117" s="55"/>
      <c r="G117" s="323" t="s">
        <v>2788</v>
      </c>
      <c r="H117" s="228" t="s">
        <v>2789</v>
      </c>
    </row>
    <row r="118" spans="1:8" ht="13.5">
      <c r="A118" s="30">
        <v>22</v>
      </c>
      <c r="B118" s="313" t="s">
        <v>2790</v>
      </c>
      <c r="C118" s="67"/>
      <c r="D118" s="228" t="s">
        <v>14</v>
      </c>
      <c r="E118" s="55">
        <v>200</v>
      </c>
      <c r="F118" s="55"/>
      <c r="G118" s="228" t="s">
        <v>2791</v>
      </c>
      <c r="H118" s="228" t="s">
        <v>2792</v>
      </c>
    </row>
    <row r="119" spans="1:8" ht="13.5">
      <c r="A119" s="30">
        <v>23</v>
      </c>
      <c r="B119" s="313" t="s">
        <v>1669</v>
      </c>
      <c r="C119" s="67"/>
      <c r="D119" s="228" t="s">
        <v>14</v>
      </c>
      <c r="E119" s="55">
        <v>20000</v>
      </c>
      <c r="F119" s="55"/>
      <c r="G119" s="323" t="s">
        <v>2793</v>
      </c>
      <c r="H119" s="228" t="s">
        <v>2794</v>
      </c>
    </row>
    <row r="120" spans="1:8" ht="12.75" customHeight="1">
      <c r="A120" s="55">
        <v>24</v>
      </c>
      <c r="B120" s="310" t="s">
        <v>1672</v>
      </c>
      <c r="C120" s="4"/>
      <c r="D120" s="55" t="s">
        <v>14</v>
      </c>
      <c r="E120" s="55">
        <v>72000</v>
      </c>
      <c r="F120" s="55"/>
      <c r="G120" s="315" t="s">
        <v>2795</v>
      </c>
      <c r="H120" s="55" t="s">
        <v>2796</v>
      </c>
    </row>
    <row r="121" spans="1:8" ht="13.5">
      <c r="A121" s="55"/>
      <c r="B121" s="310"/>
      <c r="C121" s="4"/>
      <c r="D121" s="55"/>
      <c r="E121" s="55"/>
      <c r="F121" s="55"/>
      <c r="G121" s="315"/>
      <c r="H121" s="55"/>
    </row>
    <row r="122" spans="1:8" ht="13.5">
      <c r="A122" s="30">
        <v>25</v>
      </c>
      <c r="B122" s="313" t="s">
        <v>1673</v>
      </c>
      <c r="C122" s="67"/>
      <c r="D122" s="228" t="s">
        <v>14</v>
      </c>
      <c r="E122" s="55">
        <v>31000</v>
      </c>
      <c r="F122" s="55"/>
      <c r="G122" s="228" t="s">
        <v>2744</v>
      </c>
      <c r="H122" s="228" t="s">
        <v>2797</v>
      </c>
    </row>
    <row r="123" spans="1:8" ht="24">
      <c r="A123" s="30">
        <v>26</v>
      </c>
      <c r="B123" s="313" t="s">
        <v>2798</v>
      </c>
      <c r="C123" s="67"/>
      <c r="D123" s="228" t="s">
        <v>1709</v>
      </c>
      <c r="E123" s="55">
        <v>3600</v>
      </c>
      <c r="F123" s="55"/>
      <c r="G123" s="323" t="s">
        <v>2799</v>
      </c>
      <c r="H123" s="228" t="s">
        <v>2800</v>
      </c>
    </row>
    <row r="124" spans="1:8" ht="24">
      <c r="A124" s="30">
        <v>27</v>
      </c>
      <c r="B124" s="313" t="s">
        <v>1718</v>
      </c>
      <c r="C124" s="67"/>
      <c r="D124" s="228" t="s">
        <v>1709</v>
      </c>
      <c r="E124" s="55">
        <v>5000</v>
      </c>
      <c r="F124" s="55"/>
      <c r="G124" s="323" t="s">
        <v>2801</v>
      </c>
      <c r="H124" s="228" t="s">
        <v>2802</v>
      </c>
    </row>
    <row r="125" spans="1:8" ht="48">
      <c r="A125" s="30">
        <v>28</v>
      </c>
      <c r="B125" s="313" t="s">
        <v>1756</v>
      </c>
      <c r="C125" s="67"/>
      <c r="D125" s="228" t="s">
        <v>14</v>
      </c>
      <c r="E125" s="55">
        <v>300</v>
      </c>
      <c r="F125" s="55"/>
      <c r="G125" s="228" t="s">
        <v>2803</v>
      </c>
      <c r="H125" s="228" t="s">
        <v>2804</v>
      </c>
    </row>
    <row r="126" spans="1:8" ht="24">
      <c r="A126" s="30">
        <v>29</v>
      </c>
      <c r="B126" s="313" t="s">
        <v>1757</v>
      </c>
      <c r="C126" s="67"/>
      <c r="D126" s="228" t="s">
        <v>14</v>
      </c>
      <c r="E126" s="55">
        <v>5</v>
      </c>
      <c r="F126" s="55"/>
      <c r="G126" s="228" t="s">
        <v>2748</v>
      </c>
      <c r="H126" s="228" t="s">
        <v>2749</v>
      </c>
    </row>
    <row r="127" spans="1:8" ht="13.5">
      <c r="A127" s="30">
        <v>30</v>
      </c>
      <c r="B127" s="313" t="s">
        <v>1758</v>
      </c>
      <c r="C127" s="67"/>
      <c r="D127" s="228" t="s">
        <v>14</v>
      </c>
      <c r="E127" s="55">
        <v>10</v>
      </c>
      <c r="F127" s="55"/>
      <c r="G127" s="228" t="s">
        <v>2805</v>
      </c>
      <c r="H127" s="228" t="s">
        <v>2806</v>
      </c>
    </row>
    <row r="128" spans="1:8" ht="13.5">
      <c r="A128" s="30">
        <v>31</v>
      </c>
      <c r="B128" s="313" t="s">
        <v>1758</v>
      </c>
      <c r="C128" s="67"/>
      <c r="D128" s="228" t="s">
        <v>14</v>
      </c>
      <c r="E128" s="55">
        <v>10</v>
      </c>
      <c r="F128" s="55"/>
      <c r="G128" s="228" t="s">
        <v>2805</v>
      </c>
      <c r="H128" s="228" t="s">
        <v>2806</v>
      </c>
    </row>
    <row r="129" spans="1:8" ht="13.5">
      <c r="A129" s="30">
        <v>32</v>
      </c>
      <c r="B129" s="313" t="s">
        <v>1758</v>
      </c>
      <c r="C129" s="67"/>
      <c r="D129" s="228" t="s">
        <v>14</v>
      </c>
      <c r="E129" s="55">
        <v>10</v>
      </c>
      <c r="F129" s="55"/>
      <c r="G129" s="228" t="s">
        <v>2805</v>
      </c>
      <c r="H129" s="228" t="s">
        <v>2806</v>
      </c>
    </row>
    <row r="130" spans="1:8" ht="13.5">
      <c r="A130" s="30">
        <v>33</v>
      </c>
      <c r="B130" s="313" t="s">
        <v>1758</v>
      </c>
      <c r="C130" s="67"/>
      <c r="D130" s="228" t="s">
        <v>14</v>
      </c>
      <c r="E130" s="55">
        <v>10</v>
      </c>
      <c r="F130" s="55"/>
      <c r="G130" s="228" t="s">
        <v>2805</v>
      </c>
      <c r="H130" s="228" t="s">
        <v>2806</v>
      </c>
    </row>
    <row r="131" spans="1:8" ht="24">
      <c r="A131" s="30">
        <v>34</v>
      </c>
      <c r="B131" s="313" t="s">
        <v>1759</v>
      </c>
      <c r="C131" s="67"/>
      <c r="D131" s="228" t="s">
        <v>14</v>
      </c>
      <c r="E131" s="55">
        <v>10</v>
      </c>
      <c r="F131" s="55"/>
      <c r="G131" s="228" t="s">
        <v>2807</v>
      </c>
      <c r="H131" s="228" t="s">
        <v>2808</v>
      </c>
    </row>
    <row r="132" spans="1:8" ht="24">
      <c r="A132" s="30">
        <v>35</v>
      </c>
      <c r="B132" s="313" t="s">
        <v>1760</v>
      </c>
      <c r="C132" s="67"/>
      <c r="D132" s="228" t="s">
        <v>14</v>
      </c>
      <c r="E132" s="55">
        <v>10</v>
      </c>
      <c r="F132" s="55"/>
      <c r="G132" s="228" t="s">
        <v>2807</v>
      </c>
      <c r="H132" s="228" t="s">
        <v>2808</v>
      </c>
    </row>
    <row r="133" spans="1:8" ht="12.75" customHeight="1">
      <c r="A133" s="55">
        <v>36</v>
      </c>
      <c r="B133" s="310" t="s">
        <v>1761</v>
      </c>
      <c r="C133" s="4"/>
      <c r="D133" s="55" t="s">
        <v>14</v>
      </c>
      <c r="E133" s="55">
        <v>10</v>
      </c>
      <c r="F133" s="55"/>
      <c r="G133" s="55" t="s">
        <v>2807</v>
      </c>
      <c r="H133" s="55" t="s">
        <v>2808</v>
      </c>
    </row>
    <row r="134" spans="1:8" ht="13.5">
      <c r="A134" s="55"/>
      <c r="B134" s="310"/>
      <c r="C134" s="4"/>
      <c r="D134" s="55"/>
      <c r="E134" s="55"/>
      <c r="F134" s="55"/>
      <c r="G134" s="55"/>
      <c r="H134" s="55"/>
    </row>
    <row r="135" spans="1:8" ht="12.75" customHeight="1">
      <c r="A135" s="55">
        <v>37</v>
      </c>
      <c r="B135" s="310" t="s">
        <v>1762</v>
      </c>
      <c r="C135" s="4"/>
      <c r="D135" s="55" t="s">
        <v>14</v>
      </c>
      <c r="E135" s="55">
        <v>10</v>
      </c>
      <c r="F135" s="55"/>
      <c r="G135" s="55" t="s">
        <v>2809</v>
      </c>
      <c r="H135" s="55" t="s">
        <v>2810</v>
      </c>
    </row>
    <row r="136" spans="1:8" ht="13.5">
      <c r="A136" s="55"/>
      <c r="B136" s="310"/>
      <c r="C136" s="4"/>
      <c r="D136" s="55"/>
      <c r="E136" s="55"/>
      <c r="F136" s="55"/>
      <c r="G136" s="55"/>
      <c r="H136" s="55"/>
    </row>
    <row r="137" spans="1:8" ht="24">
      <c r="A137" s="30">
        <v>38</v>
      </c>
      <c r="B137" s="313" t="s">
        <v>1763</v>
      </c>
      <c r="C137" s="67"/>
      <c r="D137" s="228" t="s">
        <v>14</v>
      </c>
      <c r="E137" s="55">
        <v>10</v>
      </c>
      <c r="F137" s="55"/>
      <c r="G137" s="228" t="s">
        <v>2811</v>
      </c>
      <c r="H137" s="228" t="s">
        <v>2812</v>
      </c>
    </row>
    <row r="138" spans="1:8" ht="24">
      <c r="A138" s="30">
        <v>39</v>
      </c>
      <c r="B138" s="313" t="s">
        <v>1764</v>
      </c>
      <c r="C138" s="67"/>
      <c r="D138" s="228" t="s">
        <v>14</v>
      </c>
      <c r="E138" s="55">
        <v>20</v>
      </c>
      <c r="F138" s="55"/>
      <c r="G138" s="228" t="s">
        <v>2716</v>
      </c>
      <c r="H138" s="228" t="s">
        <v>2813</v>
      </c>
    </row>
    <row r="139" spans="1:8" ht="12.75" customHeight="1">
      <c r="A139" s="55">
        <v>40</v>
      </c>
      <c r="B139" s="310" t="s">
        <v>1765</v>
      </c>
      <c r="C139" s="4"/>
      <c r="D139" s="55" t="s">
        <v>14</v>
      </c>
      <c r="E139" s="55">
        <v>20</v>
      </c>
      <c r="F139" s="55"/>
      <c r="G139" s="55" t="s">
        <v>2716</v>
      </c>
      <c r="H139" s="55" t="s">
        <v>2813</v>
      </c>
    </row>
    <row r="140" spans="1:8" ht="13.5">
      <c r="A140" s="55"/>
      <c r="B140" s="310"/>
      <c r="C140" s="4"/>
      <c r="D140" s="55"/>
      <c r="E140" s="55"/>
      <c r="F140" s="55"/>
      <c r="G140" s="55"/>
      <c r="H140" s="55"/>
    </row>
    <row r="141" spans="1:8" ht="12.75" customHeight="1">
      <c r="A141" s="55">
        <v>41</v>
      </c>
      <c r="B141" s="310" t="s">
        <v>1766</v>
      </c>
      <c r="C141" s="4"/>
      <c r="D141" s="55" t="s">
        <v>14</v>
      </c>
      <c r="E141" s="55">
        <v>20</v>
      </c>
      <c r="F141" s="55"/>
      <c r="G141" s="55" t="s">
        <v>2716</v>
      </c>
      <c r="H141" s="55" t="s">
        <v>2813</v>
      </c>
    </row>
    <row r="142" spans="1:8" ht="13.5">
      <c r="A142" s="55"/>
      <c r="B142" s="310"/>
      <c r="C142" s="4"/>
      <c r="D142" s="55"/>
      <c r="E142" s="55"/>
      <c r="F142" s="55"/>
      <c r="G142" s="55"/>
      <c r="H142" s="55"/>
    </row>
    <row r="143" spans="1:8" ht="12.75" customHeight="1">
      <c r="A143" s="55">
        <v>42</v>
      </c>
      <c r="B143" s="310" t="s">
        <v>1697</v>
      </c>
      <c r="C143" s="4"/>
      <c r="D143" s="55" t="s">
        <v>14</v>
      </c>
      <c r="E143" s="55">
        <v>500</v>
      </c>
      <c r="F143" s="55"/>
      <c r="G143" s="315" t="s">
        <v>2814</v>
      </c>
      <c r="H143" s="55" t="s">
        <v>1976</v>
      </c>
    </row>
    <row r="144" spans="1:8" ht="13.5">
      <c r="A144" s="55"/>
      <c r="B144" s="310"/>
      <c r="C144" s="4"/>
      <c r="D144" s="55"/>
      <c r="E144" s="55"/>
      <c r="F144" s="55"/>
      <c r="G144" s="315"/>
      <c r="H144" s="55"/>
    </row>
    <row r="145" spans="1:8" ht="12.75" customHeight="1">
      <c r="A145" s="55">
        <v>43</v>
      </c>
      <c r="B145" s="310" t="s">
        <v>1700</v>
      </c>
      <c r="C145" s="4"/>
      <c r="D145" s="55" t="s">
        <v>14</v>
      </c>
      <c r="E145" s="55">
        <v>500</v>
      </c>
      <c r="F145" s="55"/>
      <c r="G145" s="315" t="s">
        <v>2814</v>
      </c>
      <c r="H145" s="55" t="s">
        <v>1976</v>
      </c>
    </row>
    <row r="146" spans="1:8" ht="13.5">
      <c r="A146" s="55"/>
      <c r="B146" s="310"/>
      <c r="C146" s="4"/>
      <c r="D146" s="55"/>
      <c r="E146" s="55"/>
      <c r="F146" s="55"/>
      <c r="G146" s="315"/>
      <c r="H146" s="55"/>
    </row>
    <row r="147" spans="1:8" ht="12.75" customHeight="1">
      <c r="A147" s="55">
        <v>44</v>
      </c>
      <c r="B147" s="310" t="s">
        <v>1701</v>
      </c>
      <c r="C147" s="4"/>
      <c r="D147" s="55" t="s">
        <v>14</v>
      </c>
      <c r="E147" s="55">
        <v>500</v>
      </c>
      <c r="F147" s="55"/>
      <c r="G147" s="315" t="s">
        <v>2814</v>
      </c>
      <c r="H147" s="55" t="s">
        <v>1976</v>
      </c>
    </row>
    <row r="148" spans="1:8" ht="13.5">
      <c r="A148" s="55"/>
      <c r="B148" s="310"/>
      <c r="C148" s="4"/>
      <c r="D148" s="55"/>
      <c r="E148" s="55"/>
      <c r="F148" s="55"/>
      <c r="G148" s="315"/>
      <c r="H148" s="55"/>
    </row>
    <row r="149" spans="1:8" ht="12.75" customHeight="1">
      <c r="A149" s="55">
        <v>45</v>
      </c>
      <c r="B149" s="310" t="s">
        <v>2815</v>
      </c>
      <c r="C149" s="4"/>
      <c r="D149" s="55" t="s">
        <v>14</v>
      </c>
      <c r="E149" s="55">
        <v>100</v>
      </c>
      <c r="F149" s="55"/>
      <c r="G149" s="55" t="s">
        <v>2816</v>
      </c>
      <c r="H149" s="55" t="s">
        <v>2817</v>
      </c>
    </row>
    <row r="150" spans="1:8" ht="13.5">
      <c r="A150" s="55"/>
      <c r="B150" s="310"/>
      <c r="C150" s="4"/>
      <c r="D150" s="55"/>
      <c r="E150" s="55"/>
      <c r="F150" s="55"/>
      <c r="G150" s="55"/>
      <c r="H150" s="55"/>
    </row>
    <row r="151" spans="1:8" ht="13.5">
      <c r="A151" s="30"/>
      <c r="B151" s="224" t="s">
        <v>37</v>
      </c>
      <c r="C151" s="67"/>
      <c r="D151" s="228"/>
      <c r="E151" s="55"/>
      <c r="F151" s="55"/>
      <c r="G151" s="228"/>
      <c r="H151" s="320" t="s">
        <v>2818</v>
      </c>
    </row>
    <row r="152" spans="1:8" ht="13.5" customHeight="1">
      <c r="A152" s="55" t="s">
        <v>2819</v>
      </c>
      <c r="B152" s="55"/>
      <c r="C152" s="55"/>
      <c r="D152" s="55"/>
      <c r="E152" s="55"/>
      <c r="F152" s="55"/>
      <c r="G152" s="55"/>
      <c r="H152" s="55"/>
    </row>
    <row r="153" spans="1:8" ht="13.5">
      <c r="A153" s="30">
        <v>1</v>
      </c>
      <c r="B153" s="313" t="s">
        <v>1669</v>
      </c>
      <c r="C153" s="67"/>
      <c r="D153" s="228" t="s">
        <v>14</v>
      </c>
      <c r="E153" s="55">
        <v>5000</v>
      </c>
      <c r="F153" s="55"/>
      <c r="G153" s="323" t="s">
        <v>2820</v>
      </c>
      <c r="H153" s="228" t="s">
        <v>2821</v>
      </c>
    </row>
    <row r="154" spans="1:8" ht="13.5">
      <c r="A154" s="30">
        <v>2</v>
      </c>
      <c r="B154" s="290" t="s">
        <v>1672</v>
      </c>
      <c r="C154" s="67"/>
      <c r="D154" s="228" t="s">
        <v>14</v>
      </c>
      <c r="E154" s="55">
        <v>10000</v>
      </c>
      <c r="F154" s="55"/>
      <c r="G154" s="323" t="s">
        <v>2795</v>
      </c>
      <c r="H154" s="228" t="s">
        <v>2783</v>
      </c>
    </row>
    <row r="155" spans="1:8" ht="12.75" customHeight="1">
      <c r="A155" s="55">
        <v>3</v>
      </c>
      <c r="B155" s="310" t="s">
        <v>1673</v>
      </c>
      <c r="C155" s="4"/>
      <c r="D155" s="55" t="s">
        <v>14</v>
      </c>
      <c r="E155" s="55">
        <v>5000</v>
      </c>
      <c r="F155" s="55"/>
      <c r="G155" s="55" t="s">
        <v>2744</v>
      </c>
      <c r="H155" s="55" t="s">
        <v>2822</v>
      </c>
    </row>
    <row r="156" spans="1:8" ht="13.5">
      <c r="A156" s="55"/>
      <c r="B156" s="310"/>
      <c r="C156" s="4"/>
      <c r="D156" s="55"/>
      <c r="E156" s="55"/>
      <c r="F156" s="55"/>
      <c r="G156" s="55"/>
      <c r="H156" s="55"/>
    </row>
    <row r="157" spans="1:8" ht="24">
      <c r="A157" s="30">
        <v>4</v>
      </c>
      <c r="B157" s="313" t="s">
        <v>1716</v>
      </c>
      <c r="C157" s="67"/>
      <c r="D157" s="228" t="s">
        <v>1709</v>
      </c>
      <c r="E157" s="55">
        <v>5900</v>
      </c>
      <c r="F157" s="55"/>
      <c r="G157" s="323" t="s">
        <v>2799</v>
      </c>
      <c r="H157" s="228" t="s">
        <v>2823</v>
      </c>
    </row>
    <row r="158" spans="1:8" ht="24">
      <c r="A158" s="30">
        <v>5</v>
      </c>
      <c r="B158" s="313" t="s">
        <v>1718</v>
      </c>
      <c r="C158" s="67"/>
      <c r="D158" s="228" t="s">
        <v>1709</v>
      </c>
      <c r="E158" s="55">
        <v>500</v>
      </c>
      <c r="F158" s="55"/>
      <c r="G158" s="323" t="s">
        <v>2801</v>
      </c>
      <c r="H158" s="228" t="s">
        <v>2824</v>
      </c>
    </row>
    <row r="159" spans="1:8" ht="24">
      <c r="A159" s="30">
        <v>6</v>
      </c>
      <c r="B159" s="313" t="s">
        <v>1764</v>
      </c>
      <c r="C159" s="67"/>
      <c r="D159" s="228" t="s">
        <v>14</v>
      </c>
      <c r="E159" s="55">
        <v>10</v>
      </c>
      <c r="F159" s="55"/>
      <c r="G159" s="228" t="s">
        <v>2716</v>
      </c>
      <c r="H159" s="228" t="s">
        <v>2825</v>
      </c>
    </row>
    <row r="160" spans="1:8" ht="12.75" customHeight="1">
      <c r="A160" s="55">
        <v>7</v>
      </c>
      <c r="B160" s="310" t="s">
        <v>1765</v>
      </c>
      <c r="C160" s="4"/>
      <c r="D160" s="55" t="s">
        <v>14</v>
      </c>
      <c r="E160" s="55">
        <v>10</v>
      </c>
      <c r="F160" s="55"/>
      <c r="G160" s="55" t="s">
        <v>2716</v>
      </c>
      <c r="H160" s="55" t="s">
        <v>2825</v>
      </c>
    </row>
    <row r="161" spans="1:8" ht="13.5">
      <c r="A161" s="55"/>
      <c r="B161" s="310"/>
      <c r="C161" s="4"/>
      <c r="D161" s="55"/>
      <c r="E161" s="55"/>
      <c r="F161" s="55"/>
      <c r="G161" s="55"/>
      <c r="H161" s="55"/>
    </row>
    <row r="162" spans="1:8" ht="12.75" customHeight="1">
      <c r="A162" s="55">
        <v>8</v>
      </c>
      <c r="B162" s="310" t="s">
        <v>1766</v>
      </c>
      <c r="C162" s="4"/>
      <c r="D162" s="55" t="s">
        <v>14</v>
      </c>
      <c r="E162" s="55">
        <v>10</v>
      </c>
      <c r="F162" s="55"/>
      <c r="G162" s="55" t="s">
        <v>2716</v>
      </c>
      <c r="H162" s="55" t="s">
        <v>2825</v>
      </c>
    </row>
    <row r="163" spans="1:8" ht="13.5">
      <c r="A163" s="55"/>
      <c r="B163" s="310"/>
      <c r="C163" s="4"/>
      <c r="D163" s="55"/>
      <c r="E163" s="55"/>
      <c r="F163" s="55"/>
      <c r="G163" s="55"/>
      <c r="H163" s="55"/>
    </row>
    <row r="164" spans="1:8" ht="13.5">
      <c r="A164" s="30"/>
      <c r="B164" s="224" t="s">
        <v>37</v>
      </c>
      <c r="C164" s="67"/>
      <c r="D164" s="228"/>
      <c r="E164" s="55"/>
      <c r="F164" s="55"/>
      <c r="G164" s="228"/>
      <c r="H164" s="320" t="s">
        <v>2826</v>
      </c>
    </row>
    <row r="165" spans="1:8" ht="13.5" customHeight="1">
      <c r="A165" s="55" t="s">
        <v>2827</v>
      </c>
      <c r="B165" s="55"/>
      <c r="C165" s="55"/>
      <c r="D165" s="55"/>
      <c r="E165" s="55"/>
      <c r="F165" s="55"/>
      <c r="G165" s="55"/>
      <c r="H165" s="55"/>
    </row>
    <row r="166" spans="1:8" ht="48">
      <c r="A166" s="30">
        <v>1</v>
      </c>
      <c r="B166" s="313" t="s">
        <v>1381</v>
      </c>
      <c r="C166" s="67"/>
      <c r="D166" s="228" t="s">
        <v>14</v>
      </c>
      <c r="E166" s="55">
        <v>3200</v>
      </c>
      <c r="F166" s="55"/>
      <c r="G166" s="323" t="s">
        <v>2828</v>
      </c>
      <c r="H166" s="228" t="s">
        <v>2829</v>
      </c>
    </row>
    <row r="167" spans="1:8" ht="13.5">
      <c r="A167" s="30"/>
      <c r="B167" s="224" t="s">
        <v>37</v>
      </c>
      <c r="C167" s="67"/>
      <c r="D167" s="228"/>
      <c r="E167" s="55"/>
      <c r="F167" s="55"/>
      <c r="G167" s="325"/>
      <c r="H167" s="320" t="s">
        <v>2829</v>
      </c>
    </row>
    <row r="168" spans="1:8" ht="24">
      <c r="A168" s="326"/>
      <c r="B168" s="319" t="s">
        <v>406</v>
      </c>
      <c r="C168" s="74"/>
      <c r="D168" s="320"/>
      <c r="E168" s="322"/>
      <c r="F168" s="322"/>
      <c r="G168" s="320"/>
      <c r="H168" s="320" t="s">
        <v>2830</v>
      </c>
    </row>
    <row r="169" spans="1:8" ht="13.5" customHeight="1">
      <c r="A169" s="322" t="s">
        <v>2831</v>
      </c>
      <c r="B169" s="322"/>
      <c r="C169" s="322"/>
      <c r="D169" s="322"/>
      <c r="E169" s="322"/>
      <c r="F169" s="322"/>
      <c r="G169" s="322"/>
      <c r="H169" s="322"/>
    </row>
    <row r="170" spans="1:8" ht="13.5" customHeight="1">
      <c r="A170" s="55" t="s">
        <v>2832</v>
      </c>
      <c r="B170" s="55"/>
      <c r="C170" s="55"/>
      <c r="D170" s="55"/>
      <c r="E170" s="55"/>
      <c r="F170" s="55"/>
      <c r="G170" s="55"/>
      <c r="H170" s="55"/>
    </row>
    <row r="171" spans="1:8" ht="24">
      <c r="A171" s="30">
        <v>1</v>
      </c>
      <c r="B171" s="313" t="s">
        <v>1515</v>
      </c>
      <c r="C171" s="67"/>
      <c r="D171" s="228" t="s">
        <v>14</v>
      </c>
      <c r="E171" s="55">
        <v>500</v>
      </c>
      <c r="F171" s="55"/>
      <c r="G171" s="323" t="s">
        <v>2833</v>
      </c>
      <c r="H171" s="228" t="s">
        <v>2834</v>
      </c>
    </row>
    <row r="172" spans="1:8" ht="12.75" customHeight="1">
      <c r="A172" s="55">
        <v>2</v>
      </c>
      <c r="B172" s="310" t="s">
        <v>2835</v>
      </c>
      <c r="C172" s="4"/>
      <c r="D172" s="55" t="s">
        <v>14</v>
      </c>
      <c r="E172" s="55">
        <v>350</v>
      </c>
      <c r="F172" s="55"/>
      <c r="G172" s="315" t="s">
        <v>2836</v>
      </c>
      <c r="H172" s="55" t="s">
        <v>2837</v>
      </c>
    </row>
    <row r="173" spans="1:8" ht="13.5">
      <c r="A173" s="55"/>
      <c r="B173" s="310"/>
      <c r="C173" s="4"/>
      <c r="D173" s="55"/>
      <c r="E173" s="55"/>
      <c r="F173" s="55"/>
      <c r="G173" s="315"/>
      <c r="H173" s="55"/>
    </row>
    <row r="174" spans="1:8" ht="12.75" customHeight="1">
      <c r="A174" s="55">
        <v>3</v>
      </c>
      <c r="B174" s="310" t="s">
        <v>1768</v>
      </c>
      <c r="C174" s="4"/>
      <c r="D174" s="55" t="s">
        <v>14</v>
      </c>
      <c r="E174" s="55">
        <v>350</v>
      </c>
      <c r="F174" s="55"/>
      <c r="G174" s="315" t="s">
        <v>2722</v>
      </c>
      <c r="H174" s="55" t="s">
        <v>2724</v>
      </c>
    </row>
    <row r="175" spans="1:8" ht="13.5">
      <c r="A175" s="55"/>
      <c r="B175" s="310"/>
      <c r="C175" s="4"/>
      <c r="D175" s="55"/>
      <c r="E175" s="55"/>
      <c r="F175" s="55"/>
      <c r="G175" s="315"/>
      <c r="H175" s="55"/>
    </row>
    <row r="176" spans="1:8" ht="24">
      <c r="A176" s="30">
        <v>4</v>
      </c>
      <c r="B176" s="313" t="s">
        <v>1769</v>
      </c>
      <c r="C176" s="67"/>
      <c r="D176" s="228" t="s">
        <v>14</v>
      </c>
      <c r="E176" s="55">
        <v>300</v>
      </c>
      <c r="F176" s="55"/>
      <c r="G176" s="323" t="s">
        <v>2722</v>
      </c>
      <c r="H176" s="228" t="s">
        <v>2723</v>
      </c>
    </row>
    <row r="177" spans="1:8" ht="12.75" customHeight="1">
      <c r="A177" s="55">
        <v>5</v>
      </c>
      <c r="B177" s="310" t="s">
        <v>1685</v>
      </c>
      <c r="C177" s="4"/>
      <c r="D177" s="55" t="s">
        <v>14</v>
      </c>
      <c r="E177" s="55">
        <v>500</v>
      </c>
      <c r="F177" s="55"/>
      <c r="G177" s="315" t="s">
        <v>2768</v>
      </c>
      <c r="H177" s="55" t="s">
        <v>2726</v>
      </c>
    </row>
    <row r="178" spans="1:8" ht="13.5">
      <c r="A178" s="55"/>
      <c r="B178" s="310"/>
      <c r="C178" s="4"/>
      <c r="D178" s="55"/>
      <c r="E178" s="55"/>
      <c r="F178" s="55"/>
      <c r="G178" s="315"/>
      <c r="H178" s="55"/>
    </row>
    <row r="179" spans="1:8" ht="12.75" customHeight="1">
      <c r="A179" s="55">
        <v>6</v>
      </c>
      <c r="B179" s="310" t="s">
        <v>1687</v>
      </c>
      <c r="C179" s="4"/>
      <c r="D179" s="55" t="s">
        <v>14</v>
      </c>
      <c r="E179" s="55">
        <v>500</v>
      </c>
      <c r="F179" s="55"/>
      <c r="G179" s="315" t="s">
        <v>2727</v>
      </c>
      <c r="H179" s="55" t="s">
        <v>2728</v>
      </c>
    </row>
    <row r="180" spans="1:8" ht="13.5">
      <c r="A180" s="55"/>
      <c r="B180" s="310"/>
      <c r="C180" s="4"/>
      <c r="D180" s="55"/>
      <c r="E180" s="55"/>
      <c r="F180" s="55"/>
      <c r="G180" s="315"/>
      <c r="H180" s="55"/>
    </row>
    <row r="181" spans="1:8" ht="12.75" customHeight="1">
      <c r="A181" s="55">
        <v>7</v>
      </c>
      <c r="B181" s="310" t="s">
        <v>1754</v>
      </c>
      <c r="C181" s="4"/>
      <c r="D181" s="55" t="s">
        <v>14</v>
      </c>
      <c r="E181" s="55">
        <v>250</v>
      </c>
      <c r="F181" s="55"/>
      <c r="G181" s="315" t="s">
        <v>2774</v>
      </c>
      <c r="H181" s="55" t="s">
        <v>2838</v>
      </c>
    </row>
    <row r="182" spans="1:8" ht="13.5">
      <c r="A182" s="55"/>
      <c r="B182" s="310"/>
      <c r="C182" s="4"/>
      <c r="D182" s="55"/>
      <c r="E182" s="55"/>
      <c r="F182" s="55"/>
      <c r="G182" s="315"/>
      <c r="H182" s="55"/>
    </row>
    <row r="183" spans="1:8" ht="12.75" customHeight="1">
      <c r="A183" s="55">
        <v>8</v>
      </c>
      <c r="B183" s="310" t="s">
        <v>1755</v>
      </c>
      <c r="C183" s="4"/>
      <c r="D183" s="55" t="s">
        <v>14</v>
      </c>
      <c r="E183" s="55">
        <v>250</v>
      </c>
      <c r="F183" s="55"/>
      <c r="G183" s="315" t="s">
        <v>2774</v>
      </c>
      <c r="H183" s="55" t="s">
        <v>2838</v>
      </c>
    </row>
    <row r="184" spans="1:8" ht="13.5">
      <c r="A184" s="55"/>
      <c r="B184" s="310"/>
      <c r="C184" s="4"/>
      <c r="D184" s="55"/>
      <c r="E184" s="55"/>
      <c r="F184" s="55"/>
      <c r="G184" s="315"/>
      <c r="H184" s="55"/>
    </row>
    <row r="185" spans="1:8" ht="12.75" customHeight="1">
      <c r="A185" s="55">
        <v>9</v>
      </c>
      <c r="B185" s="310" t="s">
        <v>2729</v>
      </c>
      <c r="C185" s="4"/>
      <c r="D185" s="55" t="s">
        <v>14</v>
      </c>
      <c r="E185" s="55">
        <v>100</v>
      </c>
      <c r="F185" s="55"/>
      <c r="G185" s="55" t="s">
        <v>2839</v>
      </c>
      <c r="H185" s="55" t="s">
        <v>2840</v>
      </c>
    </row>
    <row r="186" spans="1:8" ht="13.5">
      <c r="A186" s="55"/>
      <c r="B186" s="310"/>
      <c r="C186" s="4"/>
      <c r="D186" s="55"/>
      <c r="E186" s="55"/>
      <c r="F186" s="55"/>
      <c r="G186" s="55"/>
      <c r="H186" s="55"/>
    </row>
    <row r="187" spans="1:8" ht="12.75" customHeight="1">
      <c r="A187" s="55">
        <v>10</v>
      </c>
      <c r="B187" s="310" t="s">
        <v>1747</v>
      </c>
      <c r="C187" s="4"/>
      <c r="D187" s="55" t="s">
        <v>14</v>
      </c>
      <c r="E187" s="55">
        <v>400</v>
      </c>
      <c r="F187" s="55"/>
      <c r="G187" s="315" t="s">
        <v>2778</v>
      </c>
      <c r="H187" s="55" t="s">
        <v>2841</v>
      </c>
    </row>
    <row r="188" spans="1:8" ht="13.5">
      <c r="A188" s="55"/>
      <c r="B188" s="310"/>
      <c r="C188" s="4"/>
      <c r="D188" s="55"/>
      <c r="E188" s="55"/>
      <c r="F188" s="55"/>
      <c r="G188" s="315"/>
      <c r="H188" s="55"/>
    </row>
    <row r="189" spans="1:8" ht="48">
      <c r="A189" s="30">
        <v>11</v>
      </c>
      <c r="B189" s="313" t="s">
        <v>1770</v>
      </c>
      <c r="C189" s="67"/>
      <c r="D189" s="228" t="s">
        <v>14</v>
      </c>
      <c r="E189" s="55">
        <v>100</v>
      </c>
      <c r="F189" s="55"/>
      <c r="G189" s="323" t="s">
        <v>2842</v>
      </c>
      <c r="H189" s="228" t="s">
        <v>2843</v>
      </c>
    </row>
    <row r="190" spans="1:8" ht="24">
      <c r="A190" s="30">
        <v>12</v>
      </c>
      <c r="B190" s="313" t="s">
        <v>2844</v>
      </c>
      <c r="C190" s="67"/>
      <c r="D190" s="228" t="s">
        <v>14</v>
      </c>
      <c r="E190" s="55">
        <v>300</v>
      </c>
      <c r="F190" s="55"/>
      <c r="G190" s="228" t="s">
        <v>2845</v>
      </c>
      <c r="H190" s="228" t="s">
        <v>2846</v>
      </c>
    </row>
    <row r="191" spans="1:8" ht="12.75" customHeight="1">
      <c r="A191" s="55">
        <v>13</v>
      </c>
      <c r="B191" s="310" t="s">
        <v>2847</v>
      </c>
      <c r="C191" s="4"/>
      <c r="D191" s="55" t="s">
        <v>14</v>
      </c>
      <c r="E191" s="55">
        <v>300</v>
      </c>
      <c r="F191" s="55"/>
      <c r="G191" s="55" t="s">
        <v>2845</v>
      </c>
      <c r="H191" s="55" t="s">
        <v>2846</v>
      </c>
    </row>
    <row r="192" spans="1:8" ht="13.5">
      <c r="A192" s="55"/>
      <c r="B192" s="310"/>
      <c r="C192" s="4"/>
      <c r="D192" s="55"/>
      <c r="E192" s="55"/>
      <c r="F192" s="55"/>
      <c r="G192" s="55"/>
      <c r="H192" s="55"/>
    </row>
    <row r="193" spans="1:8" ht="12.75" customHeight="1">
      <c r="A193" s="55">
        <v>14</v>
      </c>
      <c r="B193" s="310" t="s">
        <v>2848</v>
      </c>
      <c r="C193" s="4"/>
      <c r="D193" s="55" t="s">
        <v>14</v>
      </c>
      <c r="E193" s="55">
        <v>300</v>
      </c>
      <c r="F193" s="55"/>
      <c r="G193" s="55" t="s">
        <v>2849</v>
      </c>
      <c r="H193" s="55" t="s">
        <v>2850</v>
      </c>
    </row>
    <row r="194" spans="1:8" ht="13.5">
      <c r="A194" s="55"/>
      <c r="B194" s="310"/>
      <c r="C194" s="4"/>
      <c r="D194" s="55"/>
      <c r="E194" s="55"/>
      <c r="F194" s="55"/>
      <c r="G194" s="55"/>
      <c r="H194" s="55"/>
    </row>
    <row r="195" spans="1:8" ht="13.5">
      <c r="A195" s="30">
        <v>15</v>
      </c>
      <c r="B195" s="313" t="s">
        <v>2738</v>
      </c>
      <c r="C195" s="67"/>
      <c r="D195" s="228" t="s">
        <v>14</v>
      </c>
      <c r="E195" s="55">
        <v>1000</v>
      </c>
      <c r="F195" s="55"/>
      <c r="G195" s="323" t="s">
        <v>2786</v>
      </c>
      <c r="H195" s="228" t="s">
        <v>2851</v>
      </c>
    </row>
    <row r="196" spans="1:8" ht="12.75" customHeight="1">
      <c r="A196" s="55">
        <v>16</v>
      </c>
      <c r="B196" s="310" t="s">
        <v>1669</v>
      </c>
      <c r="C196" s="4"/>
      <c r="D196" s="55" t="s">
        <v>14</v>
      </c>
      <c r="E196" s="55">
        <v>6000</v>
      </c>
      <c r="F196" s="55"/>
      <c r="G196" s="315" t="s">
        <v>2820</v>
      </c>
      <c r="H196" s="55" t="s">
        <v>2852</v>
      </c>
    </row>
    <row r="197" spans="1:8" ht="13.5">
      <c r="A197" s="55"/>
      <c r="B197" s="310"/>
      <c r="C197" s="4"/>
      <c r="D197" s="55"/>
      <c r="E197" s="55"/>
      <c r="F197" s="55"/>
      <c r="G197" s="315"/>
      <c r="H197" s="55"/>
    </row>
    <row r="198" spans="1:8" ht="13.5">
      <c r="A198" s="30">
        <v>17</v>
      </c>
      <c r="B198" s="290" t="s">
        <v>1672</v>
      </c>
      <c r="C198" s="67"/>
      <c r="D198" s="228" t="s">
        <v>14</v>
      </c>
      <c r="E198" s="55">
        <v>4000</v>
      </c>
      <c r="F198" s="55"/>
      <c r="G198" s="323" t="s">
        <v>2795</v>
      </c>
      <c r="H198" s="228" t="s">
        <v>2853</v>
      </c>
    </row>
    <row r="199" spans="1:8" ht="13.5">
      <c r="A199" s="30">
        <v>18</v>
      </c>
      <c r="B199" s="313" t="s">
        <v>1673</v>
      </c>
      <c r="C199" s="67"/>
      <c r="D199" s="228" t="s">
        <v>14</v>
      </c>
      <c r="E199" s="55">
        <v>5000</v>
      </c>
      <c r="F199" s="55"/>
      <c r="G199" s="228" t="s">
        <v>2744</v>
      </c>
      <c r="H199" s="228" t="s">
        <v>2822</v>
      </c>
    </row>
    <row r="200" spans="1:8" ht="24">
      <c r="A200" s="30">
        <v>19</v>
      </c>
      <c r="B200" s="313" t="s">
        <v>2854</v>
      </c>
      <c r="C200" s="67"/>
      <c r="D200" s="228" t="s">
        <v>1709</v>
      </c>
      <c r="E200" s="55">
        <v>12000</v>
      </c>
      <c r="F200" s="55"/>
      <c r="G200" s="323" t="s">
        <v>2855</v>
      </c>
      <c r="H200" s="228" t="s">
        <v>2856</v>
      </c>
    </row>
    <row r="201" spans="1:8" ht="12.75" customHeight="1">
      <c r="A201" s="55">
        <v>20</v>
      </c>
      <c r="B201" s="310" t="s">
        <v>2815</v>
      </c>
      <c r="C201" s="4"/>
      <c r="D201" s="55" t="s">
        <v>14</v>
      </c>
      <c r="E201" s="55">
        <v>100</v>
      </c>
      <c r="F201" s="55"/>
      <c r="G201" s="55" t="s">
        <v>2816</v>
      </c>
      <c r="H201" s="55" t="s">
        <v>2817</v>
      </c>
    </row>
    <row r="202" spans="1:8" ht="13.5">
      <c r="A202" s="55"/>
      <c r="B202" s="310"/>
      <c r="C202" s="4"/>
      <c r="D202" s="55"/>
      <c r="E202" s="55"/>
      <c r="F202" s="55"/>
      <c r="G202" s="55"/>
      <c r="H202" s="55"/>
    </row>
    <row r="203" spans="1:8" ht="24">
      <c r="A203" s="30">
        <v>21</v>
      </c>
      <c r="B203" s="313" t="s">
        <v>2857</v>
      </c>
      <c r="C203" s="67"/>
      <c r="D203" s="228" t="s">
        <v>14</v>
      </c>
      <c r="E203" s="55">
        <v>1</v>
      </c>
      <c r="F203" s="55"/>
      <c r="G203" s="228" t="s">
        <v>2858</v>
      </c>
      <c r="H203" s="228" t="s">
        <v>2858</v>
      </c>
    </row>
    <row r="204" spans="1:8" ht="13.5">
      <c r="A204" s="30"/>
      <c r="B204" s="224" t="s">
        <v>37</v>
      </c>
      <c r="C204" s="67"/>
      <c r="D204" s="228"/>
      <c r="E204" s="55"/>
      <c r="F204" s="55"/>
      <c r="G204" s="228"/>
      <c r="H204" s="320" t="s">
        <v>2859</v>
      </c>
    </row>
    <row r="205" spans="1:8" ht="13.5" customHeight="1">
      <c r="A205" s="55" t="s">
        <v>2860</v>
      </c>
      <c r="B205" s="55"/>
      <c r="C205" s="55"/>
      <c r="D205" s="55"/>
      <c r="E205" s="55"/>
      <c r="F205" s="55"/>
      <c r="G205" s="55"/>
      <c r="H205" s="55"/>
    </row>
    <row r="206" spans="1:8" ht="24">
      <c r="A206" s="30">
        <v>1</v>
      </c>
      <c r="B206" s="313" t="s">
        <v>2861</v>
      </c>
      <c r="C206" s="67"/>
      <c r="D206" s="228" t="s">
        <v>1709</v>
      </c>
      <c r="E206" s="55">
        <v>9000</v>
      </c>
      <c r="F206" s="55"/>
      <c r="G206" s="323" t="s">
        <v>2801</v>
      </c>
      <c r="H206" s="228" t="s">
        <v>2862</v>
      </c>
    </row>
    <row r="207" spans="1:8" ht="13.5">
      <c r="A207" s="30"/>
      <c r="B207" s="224" t="s">
        <v>37</v>
      </c>
      <c r="C207" s="67"/>
      <c r="D207" s="228"/>
      <c r="E207" s="55"/>
      <c r="F207" s="55"/>
      <c r="G207" s="321"/>
      <c r="H207" s="320" t="s">
        <v>2862</v>
      </c>
    </row>
    <row r="208" spans="1:8" ht="39.75">
      <c r="A208" s="30"/>
      <c r="B208" s="224" t="s">
        <v>2863</v>
      </c>
      <c r="C208" s="67"/>
      <c r="D208" s="228"/>
      <c r="E208" s="55"/>
      <c r="F208" s="55"/>
      <c r="G208" s="321"/>
      <c r="H208" s="320" t="s">
        <v>2864</v>
      </c>
    </row>
    <row r="209" spans="1:8" ht="13.5">
      <c r="A209" s="30"/>
      <c r="B209" s="224" t="s">
        <v>2865</v>
      </c>
      <c r="C209" s="67"/>
      <c r="D209" s="228"/>
      <c r="E209" s="55"/>
      <c r="F209" s="55"/>
      <c r="G209" s="321"/>
      <c r="H209" s="320" t="s">
        <v>2866</v>
      </c>
    </row>
  </sheetData>
  <sheetProtection selectLockedCells="1" selectUnlockedCells="1"/>
  <mergeCells count="496">
    <mergeCell ref="B1:B2"/>
    <mergeCell ref="E1:F2"/>
    <mergeCell ref="G1:G2"/>
    <mergeCell ref="H1:H2"/>
    <mergeCell ref="E3:F3"/>
    <mergeCell ref="A4:H4"/>
    <mergeCell ref="A5:H5"/>
    <mergeCell ref="A6:A7"/>
    <mergeCell ref="B6:B7"/>
    <mergeCell ref="C6:C7"/>
    <mergeCell ref="D6:E7"/>
    <mergeCell ref="F6:F7"/>
    <mergeCell ref="G6:G7"/>
    <mergeCell ref="H6:H7"/>
    <mergeCell ref="D8:E8"/>
    <mergeCell ref="D9:E9"/>
    <mergeCell ref="D10:E10"/>
    <mergeCell ref="D11:E11"/>
    <mergeCell ref="D12:E12"/>
    <mergeCell ref="A13:A14"/>
    <mergeCell ref="B13:B14"/>
    <mergeCell ref="C13:C14"/>
    <mergeCell ref="D13:E14"/>
    <mergeCell ref="F13:F14"/>
    <mergeCell ref="G13:G14"/>
    <mergeCell ref="H13:H14"/>
    <mergeCell ref="A15:A16"/>
    <mergeCell ref="B15:B16"/>
    <mergeCell ref="C15:C16"/>
    <mergeCell ref="D15:E16"/>
    <mergeCell ref="F15:F16"/>
    <mergeCell ref="G15:G16"/>
    <mergeCell ref="H15:H16"/>
    <mergeCell ref="A17:A18"/>
    <mergeCell ref="B17:B18"/>
    <mergeCell ref="C17:C18"/>
    <mergeCell ref="D17:E18"/>
    <mergeCell ref="F17:F18"/>
    <mergeCell ref="G17:G18"/>
    <mergeCell ref="H17:H18"/>
    <mergeCell ref="A19:A20"/>
    <mergeCell ref="B19:B20"/>
    <mergeCell ref="C19:C20"/>
    <mergeCell ref="D19:E20"/>
    <mergeCell ref="F19:F20"/>
    <mergeCell ref="G19:G20"/>
    <mergeCell ref="H19:H20"/>
    <mergeCell ref="A21:A22"/>
    <mergeCell ref="B21:B22"/>
    <mergeCell ref="C21:C22"/>
    <mergeCell ref="D21:E22"/>
    <mergeCell ref="F21:F22"/>
    <mergeCell ref="G21:G22"/>
    <mergeCell ref="H21:H22"/>
    <mergeCell ref="A23:A24"/>
    <mergeCell ref="B23:B24"/>
    <mergeCell ref="C23:C24"/>
    <mergeCell ref="D23:E24"/>
    <mergeCell ref="F23:F24"/>
    <mergeCell ref="G23:G24"/>
    <mergeCell ref="H23:H24"/>
    <mergeCell ref="D25:E25"/>
    <mergeCell ref="D26:E26"/>
    <mergeCell ref="D27:E27"/>
    <mergeCell ref="A28:A29"/>
    <mergeCell ref="B28:B29"/>
    <mergeCell ref="C28:C29"/>
    <mergeCell ref="D28:E29"/>
    <mergeCell ref="F28:F29"/>
    <mergeCell ref="G28:G29"/>
    <mergeCell ref="H28:H29"/>
    <mergeCell ref="A30:A31"/>
    <mergeCell ref="B30:B31"/>
    <mergeCell ref="C30:C31"/>
    <mergeCell ref="D30:E31"/>
    <mergeCell ref="F30:F31"/>
    <mergeCell ref="G30:G31"/>
    <mergeCell ref="H30:H31"/>
    <mergeCell ref="D32:E32"/>
    <mergeCell ref="D33:E33"/>
    <mergeCell ref="D34:E34"/>
    <mergeCell ref="A35:A36"/>
    <mergeCell ref="B35:B36"/>
    <mergeCell ref="C35:C36"/>
    <mergeCell ref="D35:E36"/>
    <mergeCell ref="F35:F36"/>
    <mergeCell ref="G35:G36"/>
    <mergeCell ref="H35:H36"/>
    <mergeCell ref="A37:A38"/>
    <mergeCell ref="B37:B38"/>
    <mergeCell ref="C37:C38"/>
    <mergeCell ref="D37:E38"/>
    <mergeCell ref="F37:F38"/>
    <mergeCell ref="G37:G38"/>
    <mergeCell ref="H37:H38"/>
    <mergeCell ref="A39:A40"/>
    <mergeCell ref="B39:B40"/>
    <mergeCell ref="C39:C40"/>
    <mergeCell ref="D39:E40"/>
    <mergeCell ref="F39:F40"/>
    <mergeCell ref="G39:G40"/>
    <mergeCell ref="H39:H40"/>
    <mergeCell ref="A41:A42"/>
    <mergeCell ref="B41:B42"/>
    <mergeCell ref="C41:C42"/>
    <mergeCell ref="D41:E42"/>
    <mergeCell ref="F41:F42"/>
    <mergeCell ref="G41:G42"/>
    <mergeCell ref="H41:H42"/>
    <mergeCell ref="A43:A44"/>
    <mergeCell ref="B43:B44"/>
    <mergeCell ref="C43:C44"/>
    <mergeCell ref="D43:E44"/>
    <mergeCell ref="F43:F44"/>
    <mergeCell ref="G43:G44"/>
    <mergeCell ref="H43:H44"/>
    <mergeCell ref="A45:A46"/>
    <mergeCell ref="B45:B46"/>
    <mergeCell ref="C45:C46"/>
    <mergeCell ref="D45:E46"/>
    <mergeCell ref="F45:F46"/>
    <mergeCell ref="G45:G46"/>
    <mergeCell ref="H45:H46"/>
    <mergeCell ref="A47:A48"/>
    <mergeCell ref="B47:B48"/>
    <mergeCell ref="C47:C48"/>
    <mergeCell ref="D47:E48"/>
    <mergeCell ref="F47:F48"/>
    <mergeCell ref="G47:G48"/>
    <mergeCell ref="H47:H48"/>
    <mergeCell ref="A49:A50"/>
    <mergeCell ref="B49:B50"/>
    <mergeCell ref="C49:C50"/>
    <mergeCell ref="D49:E50"/>
    <mergeCell ref="F49:F50"/>
    <mergeCell ref="G49:G50"/>
    <mergeCell ref="H49:H50"/>
    <mergeCell ref="A51:A52"/>
    <mergeCell ref="B51:B52"/>
    <mergeCell ref="C51:C52"/>
    <mergeCell ref="D51:E52"/>
    <mergeCell ref="F51:F52"/>
    <mergeCell ref="G51:G52"/>
    <mergeCell ref="H51:H52"/>
    <mergeCell ref="A53:A54"/>
    <mergeCell ref="B53:B54"/>
    <mergeCell ref="C53:C54"/>
    <mergeCell ref="D53:E54"/>
    <mergeCell ref="F53:F54"/>
    <mergeCell ref="G53:G54"/>
    <mergeCell ref="H53:H54"/>
    <mergeCell ref="A55:A56"/>
    <mergeCell ref="B55:B56"/>
    <mergeCell ref="C55:C56"/>
    <mergeCell ref="D55:E56"/>
    <mergeCell ref="F55:F56"/>
    <mergeCell ref="G55:G56"/>
    <mergeCell ref="H55:H56"/>
    <mergeCell ref="D57:E57"/>
    <mergeCell ref="D58:E58"/>
    <mergeCell ref="D59:E59"/>
    <mergeCell ref="A60:A61"/>
    <mergeCell ref="B60:B61"/>
    <mergeCell ref="C60:C61"/>
    <mergeCell ref="D60:E61"/>
    <mergeCell ref="F60:F61"/>
    <mergeCell ref="G60:G61"/>
    <mergeCell ref="H60:H61"/>
    <mergeCell ref="D62:E62"/>
    <mergeCell ref="D63:E63"/>
    <mergeCell ref="D64:E64"/>
    <mergeCell ref="D65:E65"/>
    <mergeCell ref="D66:E66"/>
    <mergeCell ref="D67:E67"/>
    <mergeCell ref="D68:E68"/>
    <mergeCell ref="D69:E69"/>
    <mergeCell ref="D70:E70"/>
    <mergeCell ref="D71:E71"/>
    <mergeCell ref="D72:E72"/>
    <mergeCell ref="D73:E73"/>
    <mergeCell ref="A74:H74"/>
    <mergeCell ref="E75:F75"/>
    <mergeCell ref="E76:F76"/>
    <mergeCell ref="A77:H77"/>
    <mergeCell ref="E78:F78"/>
    <mergeCell ref="E79:F79"/>
    <mergeCell ref="A80:H80"/>
    <mergeCell ref="E81:F81"/>
    <mergeCell ref="E82:F82"/>
    <mergeCell ref="E83:F83"/>
    <mergeCell ref="A84:H84"/>
    <mergeCell ref="E85:F85"/>
    <mergeCell ref="E86:F86"/>
    <mergeCell ref="E87:F87"/>
    <mergeCell ref="A88:A89"/>
    <mergeCell ref="B88:B89"/>
    <mergeCell ref="C88:C89"/>
    <mergeCell ref="D88:D89"/>
    <mergeCell ref="E88:F89"/>
    <mergeCell ref="G88:G89"/>
    <mergeCell ref="H88:H89"/>
    <mergeCell ref="A90:A91"/>
    <mergeCell ref="B90:B91"/>
    <mergeCell ref="C90:C91"/>
    <mergeCell ref="D90:D91"/>
    <mergeCell ref="E90:F91"/>
    <mergeCell ref="G90:G91"/>
    <mergeCell ref="H90:H91"/>
    <mergeCell ref="A92:A93"/>
    <mergeCell ref="B92:B93"/>
    <mergeCell ref="C92:C93"/>
    <mergeCell ref="D92:D93"/>
    <mergeCell ref="E92:F93"/>
    <mergeCell ref="G92:G93"/>
    <mergeCell ref="H92:H93"/>
    <mergeCell ref="A94:A95"/>
    <mergeCell ref="B94:B95"/>
    <mergeCell ref="C94:C95"/>
    <mergeCell ref="D94:D95"/>
    <mergeCell ref="E94:F95"/>
    <mergeCell ref="G94:G95"/>
    <mergeCell ref="H94:H95"/>
    <mergeCell ref="E96:F96"/>
    <mergeCell ref="A97:A98"/>
    <mergeCell ref="B97:B98"/>
    <mergeCell ref="C97:C98"/>
    <mergeCell ref="D97:D98"/>
    <mergeCell ref="E97:F98"/>
    <mergeCell ref="G97:G98"/>
    <mergeCell ref="H97:H98"/>
    <mergeCell ref="A99:A100"/>
    <mergeCell ref="B99:B100"/>
    <mergeCell ref="C99:C100"/>
    <mergeCell ref="D99:D100"/>
    <mergeCell ref="E99:F100"/>
    <mergeCell ref="G99:G100"/>
    <mergeCell ref="H99:H100"/>
    <mergeCell ref="A101:A102"/>
    <mergeCell ref="B101:B102"/>
    <mergeCell ref="C101:C102"/>
    <mergeCell ref="D101:D102"/>
    <mergeCell ref="E101:F102"/>
    <mergeCell ref="G101:G102"/>
    <mergeCell ref="H101:H102"/>
    <mergeCell ref="A103:A104"/>
    <mergeCell ref="B103:B104"/>
    <mergeCell ref="C103:C104"/>
    <mergeCell ref="D103:D104"/>
    <mergeCell ref="E103:F104"/>
    <mergeCell ref="G103:G104"/>
    <mergeCell ref="H103:H104"/>
    <mergeCell ref="E105:F105"/>
    <mergeCell ref="A106:A107"/>
    <mergeCell ref="B106:B107"/>
    <mergeCell ref="C106:C107"/>
    <mergeCell ref="D106:D107"/>
    <mergeCell ref="E106:F107"/>
    <mergeCell ref="G106:G107"/>
    <mergeCell ref="H106:H107"/>
    <mergeCell ref="E108:F108"/>
    <mergeCell ref="E109:F109"/>
    <mergeCell ref="A110:A111"/>
    <mergeCell ref="B110:B111"/>
    <mergeCell ref="C110:C111"/>
    <mergeCell ref="D110:D111"/>
    <mergeCell ref="E110:F111"/>
    <mergeCell ref="G110:G111"/>
    <mergeCell ref="H110:H111"/>
    <mergeCell ref="A112:A113"/>
    <mergeCell ref="B112:B113"/>
    <mergeCell ref="C112:C113"/>
    <mergeCell ref="D112:D113"/>
    <mergeCell ref="E112:F113"/>
    <mergeCell ref="G112:G113"/>
    <mergeCell ref="H112:H113"/>
    <mergeCell ref="A114:A115"/>
    <mergeCell ref="B114:B115"/>
    <mergeCell ref="C114:C115"/>
    <mergeCell ref="D114:D115"/>
    <mergeCell ref="E114:F115"/>
    <mergeCell ref="G114:G115"/>
    <mergeCell ref="H114:H115"/>
    <mergeCell ref="E116:F116"/>
    <mergeCell ref="E117:F117"/>
    <mergeCell ref="E118:F118"/>
    <mergeCell ref="E119:F119"/>
    <mergeCell ref="A120:A121"/>
    <mergeCell ref="B120:B121"/>
    <mergeCell ref="C120:C121"/>
    <mergeCell ref="D120:D121"/>
    <mergeCell ref="E120:F121"/>
    <mergeCell ref="G120:G121"/>
    <mergeCell ref="H120:H121"/>
    <mergeCell ref="E122:F122"/>
    <mergeCell ref="E123:F123"/>
    <mergeCell ref="E124:F124"/>
    <mergeCell ref="E125:F125"/>
    <mergeCell ref="E126:F126"/>
    <mergeCell ref="E127:F127"/>
    <mergeCell ref="E128:F128"/>
    <mergeCell ref="E129:F129"/>
    <mergeCell ref="E130:F130"/>
    <mergeCell ref="E131:F131"/>
    <mergeCell ref="E132:F132"/>
    <mergeCell ref="A133:A134"/>
    <mergeCell ref="B133:B134"/>
    <mergeCell ref="C133:C134"/>
    <mergeCell ref="D133:D134"/>
    <mergeCell ref="E133:F134"/>
    <mergeCell ref="G133:G134"/>
    <mergeCell ref="H133:H134"/>
    <mergeCell ref="A135:A136"/>
    <mergeCell ref="B135:B136"/>
    <mergeCell ref="C135:C136"/>
    <mergeCell ref="D135:D136"/>
    <mergeCell ref="E135:F136"/>
    <mergeCell ref="G135:G136"/>
    <mergeCell ref="H135:H136"/>
    <mergeCell ref="E137:F137"/>
    <mergeCell ref="E138:F138"/>
    <mergeCell ref="A139:A140"/>
    <mergeCell ref="B139:B140"/>
    <mergeCell ref="C139:C140"/>
    <mergeCell ref="D139:D140"/>
    <mergeCell ref="E139:F140"/>
    <mergeCell ref="G139:G140"/>
    <mergeCell ref="H139:H140"/>
    <mergeCell ref="A141:A142"/>
    <mergeCell ref="B141:B142"/>
    <mergeCell ref="C141:C142"/>
    <mergeCell ref="D141:D142"/>
    <mergeCell ref="E141:F142"/>
    <mergeCell ref="G141:G142"/>
    <mergeCell ref="H141:H142"/>
    <mergeCell ref="A143:A144"/>
    <mergeCell ref="B143:B144"/>
    <mergeCell ref="C143:C144"/>
    <mergeCell ref="D143:D144"/>
    <mergeCell ref="E143:F144"/>
    <mergeCell ref="G143:G144"/>
    <mergeCell ref="H143:H144"/>
    <mergeCell ref="A145:A146"/>
    <mergeCell ref="B145:B146"/>
    <mergeCell ref="C145:C146"/>
    <mergeCell ref="D145:D146"/>
    <mergeCell ref="E145:F146"/>
    <mergeCell ref="G145:G146"/>
    <mergeCell ref="H145:H146"/>
    <mergeCell ref="A147:A148"/>
    <mergeCell ref="B147:B148"/>
    <mergeCell ref="C147:C148"/>
    <mergeCell ref="D147:D148"/>
    <mergeCell ref="E147:F148"/>
    <mergeCell ref="G147:G148"/>
    <mergeCell ref="H147:H148"/>
    <mergeCell ref="A149:A150"/>
    <mergeCell ref="B149:B150"/>
    <mergeCell ref="C149:C150"/>
    <mergeCell ref="D149:D150"/>
    <mergeCell ref="E149:F150"/>
    <mergeCell ref="G149:G150"/>
    <mergeCell ref="H149:H150"/>
    <mergeCell ref="E151:F151"/>
    <mergeCell ref="A152:H152"/>
    <mergeCell ref="E153:F153"/>
    <mergeCell ref="E154:F154"/>
    <mergeCell ref="A155:A156"/>
    <mergeCell ref="B155:B156"/>
    <mergeCell ref="C155:C156"/>
    <mergeCell ref="D155:D156"/>
    <mergeCell ref="E155:F156"/>
    <mergeCell ref="G155:G156"/>
    <mergeCell ref="H155:H156"/>
    <mergeCell ref="E157:F157"/>
    <mergeCell ref="E158:F158"/>
    <mergeCell ref="E159:F159"/>
    <mergeCell ref="A160:A161"/>
    <mergeCell ref="B160:B161"/>
    <mergeCell ref="C160:C161"/>
    <mergeCell ref="D160:D161"/>
    <mergeCell ref="E160:F161"/>
    <mergeCell ref="G160:G161"/>
    <mergeCell ref="H160:H161"/>
    <mergeCell ref="A162:A163"/>
    <mergeCell ref="B162:B163"/>
    <mergeCell ref="C162:C163"/>
    <mergeCell ref="D162:D163"/>
    <mergeCell ref="E162:F163"/>
    <mergeCell ref="G162:G163"/>
    <mergeCell ref="H162:H163"/>
    <mergeCell ref="E164:F164"/>
    <mergeCell ref="A165:H165"/>
    <mergeCell ref="E166:F166"/>
    <mergeCell ref="E167:F167"/>
    <mergeCell ref="E168:F168"/>
    <mergeCell ref="A169:H169"/>
    <mergeCell ref="A170:H170"/>
    <mergeCell ref="E171:F171"/>
    <mergeCell ref="A172:A173"/>
    <mergeCell ref="B172:B173"/>
    <mergeCell ref="C172:C173"/>
    <mergeCell ref="D172:D173"/>
    <mergeCell ref="E172:F173"/>
    <mergeCell ref="G172:G173"/>
    <mergeCell ref="H172:H173"/>
    <mergeCell ref="A174:A175"/>
    <mergeCell ref="B174:B175"/>
    <mergeCell ref="C174:C175"/>
    <mergeCell ref="D174:D175"/>
    <mergeCell ref="E174:F175"/>
    <mergeCell ref="G174:G175"/>
    <mergeCell ref="H174:H175"/>
    <mergeCell ref="E176:F176"/>
    <mergeCell ref="A177:A178"/>
    <mergeCell ref="B177:B178"/>
    <mergeCell ref="C177:C178"/>
    <mergeCell ref="D177:D178"/>
    <mergeCell ref="E177:F178"/>
    <mergeCell ref="G177:G178"/>
    <mergeCell ref="H177:H178"/>
    <mergeCell ref="A179:A180"/>
    <mergeCell ref="B179:B180"/>
    <mergeCell ref="C179:C180"/>
    <mergeCell ref="D179:D180"/>
    <mergeCell ref="E179:F180"/>
    <mergeCell ref="G179:G180"/>
    <mergeCell ref="H179:H180"/>
    <mergeCell ref="A181:A182"/>
    <mergeCell ref="B181:B182"/>
    <mergeCell ref="C181:C182"/>
    <mergeCell ref="D181:D182"/>
    <mergeCell ref="E181:F182"/>
    <mergeCell ref="G181:G182"/>
    <mergeCell ref="H181:H182"/>
    <mergeCell ref="A183:A184"/>
    <mergeCell ref="B183:B184"/>
    <mergeCell ref="C183:C184"/>
    <mergeCell ref="D183:D184"/>
    <mergeCell ref="E183:F184"/>
    <mergeCell ref="G183:G184"/>
    <mergeCell ref="H183:H184"/>
    <mergeCell ref="A185:A186"/>
    <mergeCell ref="B185:B186"/>
    <mergeCell ref="C185:C186"/>
    <mergeCell ref="D185:D186"/>
    <mergeCell ref="E185:F186"/>
    <mergeCell ref="G185:G186"/>
    <mergeCell ref="H185:H186"/>
    <mergeCell ref="A187:A188"/>
    <mergeCell ref="B187:B188"/>
    <mergeCell ref="C187:C188"/>
    <mergeCell ref="D187:D188"/>
    <mergeCell ref="E187:F188"/>
    <mergeCell ref="G187:G188"/>
    <mergeCell ref="H187:H188"/>
    <mergeCell ref="E189:F189"/>
    <mergeCell ref="E190:F190"/>
    <mergeCell ref="A191:A192"/>
    <mergeCell ref="B191:B192"/>
    <mergeCell ref="C191:C192"/>
    <mergeCell ref="D191:D192"/>
    <mergeCell ref="E191:F192"/>
    <mergeCell ref="G191:G192"/>
    <mergeCell ref="H191:H192"/>
    <mergeCell ref="A193:A194"/>
    <mergeCell ref="B193:B194"/>
    <mergeCell ref="C193:C194"/>
    <mergeCell ref="D193:D194"/>
    <mergeCell ref="E193:F194"/>
    <mergeCell ref="G193:G194"/>
    <mergeCell ref="H193:H194"/>
    <mergeCell ref="E195:F195"/>
    <mergeCell ref="A196:A197"/>
    <mergeCell ref="B196:B197"/>
    <mergeCell ref="C196:C197"/>
    <mergeCell ref="D196:D197"/>
    <mergeCell ref="E196:F197"/>
    <mergeCell ref="G196:G197"/>
    <mergeCell ref="H196:H197"/>
    <mergeCell ref="E198:F198"/>
    <mergeCell ref="E199:F199"/>
    <mergeCell ref="E200:F200"/>
    <mergeCell ref="A201:A202"/>
    <mergeCell ref="B201:B202"/>
    <mergeCell ref="C201:C202"/>
    <mergeCell ref="D201:D202"/>
    <mergeCell ref="E201:F202"/>
    <mergeCell ref="G201:G202"/>
    <mergeCell ref="H201:H202"/>
    <mergeCell ref="E203:F203"/>
    <mergeCell ref="E204:F204"/>
    <mergeCell ref="A205:H205"/>
    <mergeCell ref="E206:F206"/>
    <mergeCell ref="E207:F207"/>
    <mergeCell ref="E208:F208"/>
    <mergeCell ref="E209:F20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1:H29"/>
  <sheetViews>
    <sheetView workbookViewId="0" topLeftCell="A1">
      <selection activeCell="L19" sqref="L19"/>
    </sheetView>
  </sheetViews>
  <sheetFormatPr defaultColWidth="9.140625" defaultRowHeight="12.75"/>
  <cols>
    <col min="1" max="1" width="5.28125" style="0" customWidth="1"/>
    <col min="2" max="2" width="26.00390625" style="0" customWidth="1"/>
    <col min="8" max="8" width="18.00390625" style="0" customWidth="1"/>
  </cols>
  <sheetData>
    <row r="1" spans="1:8" ht="12.75" customHeight="1">
      <c r="A1" s="46" t="s">
        <v>0</v>
      </c>
      <c r="B1" s="82" t="s">
        <v>61</v>
      </c>
      <c r="C1" s="82" t="s">
        <v>309</v>
      </c>
      <c r="D1" s="82" t="s">
        <v>310</v>
      </c>
      <c r="E1" s="82" t="s">
        <v>64</v>
      </c>
      <c r="F1" s="46" t="s">
        <v>65</v>
      </c>
      <c r="G1" s="46"/>
      <c r="H1" s="82" t="s">
        <v>66</v>
      </c>
    </row>
    <row r="2" spans="1:8" ht="39" customHeight="1">
      <c r="A2" s="49" t="s">
        <v>7</v>
      </c>
      <c r="B2" s="83" t="s">
        <v>67</v>
      </c>
      <c r="C2" s="83" t="s">
        <v>311</v>
      </c>
      <c r="D2" s="83" t="s">
        <v>312</v>
      </c>
      <c r="E2" s="83" t="s">
        <v>70</v>
      </c>
      <c r="F2" s="49" t="s">
        <v>71</v>
      </c>
      <c r="G2" s="49"/>
      <c r="H2" s="83" t="s">
        <v>10</v>
      </c>
    </row>
    <row r="3" spans="1:8" ht="53.25" customHeight="1">
      <c r="A3" s="21"/>
      <c r="B3" s="84" t="s">
        <v>313</v>
      </c>
      <c r="C3" s="84" t="s">
        <v>8</v>
      </c>
      <c r="D3" s="84" t="s">
        <v>314</v>
      </c>
      <c r="E3" s="84" t="s">
        <v>10</v>
      </c>
      <c r="F3" s="21"/>
      <c r="G3" s="21"/>
      <c r="H3" s="86"/>
    </row>
    <row r="4" spans="1:8" ht="13.5" customHeight="1">
      <c r="A4" s="27">
        <v>1</v>
      </c>
      <c r="B4" s="87">
        <v>2</v>
      </c>
      <c r="C4" s="87">
        <v>3</v>
      </c>
      <c r="D4" s="87">
        <v>4</v>
      </c>
      <c r="E4" s="87">
        <v>5</v>
      </c>
      <c r="F4" s="26">
        <v>6</v>
      </c>
      <c r="G4" s="26"/>
      <c r="H4" s="87">
        <v>7</v>
      </c>
    </row>
    <row r="5" spans="1:8" ht="13.5" customHeight="1">
      <c r="A5" s="88"/>
      <c r="B5" s="2" t="s">
        <v>315</v>
      </c>
      <c r="C5" s="2"/>
      <c r="D5" s="2"/>
      <c r="E5" s="2"/>
      <c r="F5" s="2"/>
      <c r="G5" s="2"/>
      <c r="H5" s="89"/>
    </row>
    <row r="6" spans="1:8" ht="13.5" customHeight="1">
      <c r="A6" s="88"/>
      <c r="B6" s="8" t="s">
        <v>316</v>
      </c>
      <c r="C6" s="8"/>
      <c r="D6" s="8"/>
      <c r="E6" s="8"/>
      <c r="F6" s="8"/>
      <c r="G6" s="8"/>
      <c r="H6" s="8"/>
    </row>
    <row r="7" spans="1:8" ht="13.5" customHeight="1">
      <c r="A7" s="88"/>
      <c r="B7" s="4" t="s">
        <v>2867</v>
      </c>
      <c r="C7" s="4"/>
      <c r="D7" s="4"/>
      <c r="E7" s="4"/>
      <c r="F7" s="4"/>
      <c r="G7" s="4"/>
      <c r="H7" s="4"/>
    </row>
    <row r="8" spans="1:8" ht="13.5" customHeight="1">
      <c r="A8" s="7">
        <v>1</v>
      </c>
      <c r="B8" s="67" t="s">
        <v>317</v>
      </c>
      <c r="C8" s="69">
        <v>25112</v>
      </c>
      <c r="D8" s="67" t="s">
        <v>318</v>
      </c>
      <c r="E8" s="67" t="s">
        <v>319</v>
      </c>
      <c r="F8" s="4">
        <v>6200</v>
      </c>
      <c r="G8" s="4"/>
      <c r="H8" s="67" t="s">
        <v>2868</v>
      </c>
    </row>
    <row r="9" spans="1:8" ht="13.5" customHeight="1">
      <c r="A9" s="7">
        <v>2</v>
      </c>
      <c r="B9" s="67" t="s">
        <v>321</v>
      </c>
      <c r="C9" s="69">
        <v>25112</v>
      </c>
      <c r="D9" s="67" t="s">
        <v>318</v>
      </c>
      <c r="E9" s="67" t="s">
        <v>137</v>
      </c>
      <c r="F9" s="4">
        <v>5800</v>
      </c>
      <c r="G9" s="4"/>
      <c r="H9" s="67" t="s">
        <v>2869</v>
      </c>
    </row>
    <row r="10" spans="1:8" ht="13.5" customHeight="1">
      <c r="A10" s="7">
        <v>3</v>
      </c>
      <c r="B10" s="67" t="s">
        <v>323</v>
      </c>
      <c r="C10" s="69">
        <v>25112</v>
      </c>
      <c r="D10" s="67" t="s">
        <v>318</v>
      </c>
      <c r="E10" s="67" t="s">
        <v>324</v>
      </c>
      <c r="F10" s="4">
        <v>1400</v>
      </c>
      <c r="G10" s="4"/>
      <c r="H10" s="67" t="s">
        <v>325</v>
      </c>
    </row>
    <row r="11" spans="1:8" ht="13.5" customHeight="1">
      <c r="A11" s="2" t="s">
        <v>37</v>
      </c>
      <c r="B11" s="2"/>
      <c r="C11" s="2"/>
      <c r="D11" s="2"/>
      <c r="E11" s="2"/>
      <c r="F11" s="2"/>
      <c r="G11" s="2"/>
      <c r="H11" s="67" t="s">
        <v>2870</v>
      </c>
    </row>
    <row r="12" spans="1:8" ht="13.5" customHeight="1">
      <c r="A12" s="7"/>
      <c r="B12" s="4" t="s">
        <v>2871</v>
      </c>
      <c r="C12" s="4"/>
      <c r="D12" s="4"/>
      <c r="E12" s="4"/>
      <c r="F12" s="4"/>
      <c r="G12" s="4"/>
      <c r="H12" s="4"/>
    </row>
    <row r="13" spans="1:8" ht="13.5" customHeight="1">
      <c r="A13" s="7">
        <v>5</v>
      </c>
      <c r="B13" s="67" t="s">
        <v>317</v>
      </c>
      <c r="C13" s="69">
        <v>25112</v>
      </c>
      <c r="D13" s="67" t="s">
        <v>318</v>
      </c>
      <c r="E13" s="67" t="s">
        <v>319</v>
      </c>
      <c r="F13" s="4">
        <v>4600</v>
      </c>
      <c r="G13" s="4"/>
      <c r="H13" s="67" t="s">
        <v>2872</v>
      </c>
    </row>
    <row r="14" spans="1:8" ht="13.5" customHeight="1">
      <c r="A14" s="7">
        <v>6</v>
      </c>
      <c r="B14" s="67" t="s">
        <v>321</v>
      </c>
      <c r="C14" s="69">
        <v>25112</v>
      </c>
      <c r="D14" s="67" t="s">
        <v>318</v>
      </c>
      <c r="E14" s="67" t="s">
        <v>137</v>
      </c>
      <c r="F14" s="4">
        <v>3400</v>
      </c>
      <c r="G14" s="4"/>
      <c r="H14" s="67" t="s">
        <v>2873</v>
      </c>
    </row>
    <row r="15" spans="1:8" ht="13.5" customHeight="1">
      <c r="A15" s="2" t="s">
        <v>37</v>
      </c>
      <c r="B15" s="2"/>
      <c r="C15" s="2"/>
      <c r="D15" s="2"/>
      <c r="E15" s="2"/>
      <c r="F15" s="2"/>
      <c r="G15" s="2"/>
      <c r="H15" s="67" t="s">
        <v>2874</v>
      </c>
    </row>
    <row r="16" spans="1:8" ht="13.5" customHeight="1">
      <c r="A16" s="7"/>
      <c r="B16" s="4" t="s">
        <v>2875</v>
      </c>
      <c r="C16" s="4"/>
      <c r="D16" s="4"/>
      <c r="E16" s="4"/>
      <c r="F16" s="4"/>
      <c r="G16" s="4"/>
      <c r="H16" s="4"/>
    </row>
    <row r="17" spans="1:8" ht="13.5" customHeight="1">
      <c r="A17" s="7">
        <v>7</v>
      </c>
      <c r="B17" s="67" t="s">
        <v>317</v>
      </c>
      <c r="C17" s="69">
        <v>25112</v>
      </c>
      <c r="D17" s="67" t="s">
        <v>318</v>
      </c>
      <c r="E17" s="67" t="s">
        <v>319</v>
      </c>
      <c r="F17" s="4">
        <v>0</v>
      </c>
      <c r="G17" s="4"/>
      <c r="H17" s="67" t="s">
        <v>2876</v>
      </c>
    </row>
    <row r="18" spans="1:8" ht="13.5" customHeight="1">
      <c r="A18" s="7">
        <v>8</v>
      </c>
      <c r="B18" s="67" t="s">
        <v>321</v>
      </c>
      <c r="C18" s="69">
        <v>25112</v>
      </c>
      <c r="D18" s="67" t="s">
        <v>318</v>
      </c>
      <c r="E18" s="67" t="s">
        <v>137</v>
      </c>
      <c r="F18" s="4">
        <v>400</v>
      </c>
      <c r="G18" s="4"/>
      <c r="H18" s="67" t="s">
        <v>2877</v>
      </c>
    </row>
    <row r="19" spans="1:8" ht="13.5" customHeight="1">
      <c r="A19" s="2" t="s">
        <v>37</v>
      </c>
      <c r="B19" s="2"/>
      <c r="C19" s="2"/>
      <c r="D19" s="2"/>
      <c r="E19" s="2"/>
      <c r="F19" s="2"/>
      <c r="G19" s="2"/>
      <c r="H19" s="67" t="s">
        <v>2877</v>
      </c>
    </row>
    <row r="20" spans="1:8" ht="13.5" customHeight="1">
      <c r="A20" s="7"/>
      <c r="B20" s="4" t="s">
        <v>2878</v>
      </c>
      <c r="C20" s="4"/>
      <c r="D20" s="4"/>
      <c r="E20" s="4"/>
      <c r="F20" s="4"/>
      <c r="G20" s="4"/>
      <c r="H20" s="4"/>
    </row>
    <row r="21" spans="1:8" ht="13.5" customHeight="1">
      <c r="A21" s="7">
        <v>9</v>
      </c>
      <c r="B21" s="67" t="s">
        <v>317</v>
      </c>
      <c r="C21" s="69">
        <v>25112</v>
      </c>
      <c r="D21" s="67" t="s">
        <v>318</v>
      </c>
      <c r="E21" s="67" t="s">
        <v>319</v>
      </c>
      <c r="F21" s="4">
        <v>2200</v>
      </c>
      <c r="G21" s="4"/>
      <c r="H21" s="67" t="s">
        <v>2879</v>
      </c>
    </row>
    <row r="22" spans="1:8" ht="13.5" customHeight="1">
      <c r="A22" s="7">
        <v>10</v>
      </c>
      <c r="B22" s="67" t="s">
        <v>321</v>
      </c>
      <c r="C22" s="69">
        <v>25112</v>
      </c>
      <c r="D22" s="67" t="s">
        <v>318</v>
      </c>
      <c r="E22" s="67" t="s">
        <v>137</v>
      </c>
      <c r="F22" s="4">
        <v>24000</v>
      </c>
      <c r="G22" s="4"/>
      <c r="H22" s="67" t="s">
        <v>2880</v>
      </c>
    </row>
    <row r="23" spans="1:8" ht="13.5" customHeight="1">
      <c r="A23" s="2" t="s">
        <v>37</v>
      </c>
      <c r="B23" s="2"/>
      <c r="C23" s="2"/>
      <c r="D23" s="2"/>
      <c r="E23" s="2"/>
      <c r="F23" s="2"/>
      <c r="G23" s="2"/>
      <c r="H23" s="67" t="s">
        <v>2881</v>
      </c>
    </row>
    <row r="24" spans="1:8" ht="13.5" customHeight="1">
      <c r="A24" s="17" t="s">
        <v>328</v>
      </c>
      <c r="B24" s="17"/>
      <c r="C24" s="17"/>
      <c r="D24" s="17"/>
      <c r="E24" s="17"/>
      <c r="F24" s="17"/>
      <c r="G24" s="17"/>
      <c r="H24" s="74" t="s">
        <v>2882</v>
      </c>
    </row>
    <row r="25" spans="1:8" ht="13.5" customHeight="1">
      <c r="A25" s="7"/>
      <c r="B25" s="8" t="s">
        <v>330</v>
      </c>
      <c r="C25" s="8"/>
      <c r="D25" s="8"/>
      <c r="E25" s="8"/>
      <c r="F25" s="8"/>
      <c r="G25" s="8"/>
      <c r="H25" s="8"/>
    </row>
    <row r="26" spans="1:8" ht="13.5" customHeight="1">
      <c r="A26" s="7">
        <v>1</v>
      </c>
      <c r="B26" s="67" t="s">
        <v>317</v>
      </c>
      <c r="C26" s="69">
        <v>25112</v>
      </c>
      <c r="D26" s="67" t="s">
        <v>318</v>
      </c>
      <c r="E26" s="67" t="s">
        <v>319</v>
      </c>
      <c r="F26" s="4">
        <v>400</v>
      </c>
      <c r="G26" s="4"/>
      <c r="H26" s="67" t="s">
        <v>2883</v>
      </c>
    </row>
    <row r="27" spans="1:8" ht="13.5" customHeight="1">
      <c r="A27" s="7">
        <v>2</v>
      </c>
      <c r="B27" s="67" t="s">
        <v>321</v>
      </c>
      <c r="C27" s="69">
        <v>25112</v>
      </c>
      <c r="D27" s="67" t="s">
        <v>318</v>
      </c>
      <c r="E27" s="67" t="s">
        <v>137</v>
      </c>
      <c r="F27" s="4">
        <v>554</v>
      </c>
      <c r="G27" s="4"/>
      <c r="H27" s="67" t="s">
        <v>2884</v>
      </c>
    </row>
    <row r="28" spans="1:8" ht="13.5" customHeight="1">
      <c r="A28" s="17" t="s">
        <v>332</v>
      </c>
      <c r="B28" s="17"/>
      <c r="C28" s="17"/>
      <c r="D28" s="17"/>
      <c r="E28" s="17"/>
      <c r="F28" s="17"/>
      <c r="G28" s="17"/>
      <c r="H28" s="74" t="s">
        <v>2885</v>
      </c>
    </row>
    <row r="29" spans="1:8" ht="13.5" customHeight="1">
      <c r="A29" s="80"/>
      <c r="B29" s="80"/>
      <c r="C29" s="80"/>
      <c r="D29" s="80"/>
      <c r="E29" s="80"/>
      <c r="F29" s="80"/>
      <c r="G29" s="94" t="s">
        <v>59</v>
      </c>
      <c r="H29" s="74" t="s">
        <v>2886</v>
      </c>
    </row>
  </sheetData>
  <sheetProtection selectLockedCells="1" selectUnlockedCells="1"/>
  <mergeCells count="29">
    <mergeCell ref="F1:G1"/>
    <mergeCell ref="F2:G2"/>
    <mergeCell ref="F3:G3"/>
    <mergeCell ref="F4:G4"/>
    <mergeCell ref="B5:G5"/>
    <mergeCell ref="B6:H6"/>
    <mergeCell ref="B7:H7"/>
    <mergeCell ref="F8:G8"/>
    <mergeCell ref="F9:G9"/>
    <mergeCell ref="F10:G10"/>
    <mergeCell ref="A11:G11"/>
    <mergeCell ref="B12:H12"/>
    <mergeCell ref="F13:G13"/>
    <mergeCell ref="F14:G14"/>
    <mergeCell ref="A15:G15"/>
    <mergeCell ref="B16:H16"/>
    <mergeCell ref="F17:G17"/>
    <mergeCell ref="F18:G18"/>
    <mergeCell ref="A19:G19"/>
    <mergeCell ref="B20:H20"/>
    <mergeCell ref="F21:G21"/>
    <mergeCell ref="F22:G22"/>
    <mergeCell ref="A23:G23"/>
    <mergeCell ref="A24:G24"/>
    <mergeCell ref="B25:H25"/>
    <mergeCell ref="F26:G26"/>
    <mergeCell ref="F27:G27"/>
    <mergeCell ref="A28:G28"/>
    <mergeCell ref="A29:F2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1:G69"/>
  <sheetViews>
    <sheetView workbookViewId="0" topLeftCell="A61">
      <selection activeCell="M36" sqref="M36"/>
    </sheetView>
  </sheetViews>
  <sheetFormatPr defaultColWidth="9.140625" defaultRowHeight="12.75"/>
  <cols>
    <col min="2" max="2" width="25.7109375" style="0" customWidth="1"/>
    <col min="7" max="7" width="16.28125" style="0" customWidth="1"/>
  </cols>
  <sheetData>
    <row r="1" spans="1:7" ht="50.25" customHeight="1">
      <c r="A1" s="24" t="s">
        <v>0</v>
      </c>
      <c r="B1" s="2" t="s">
        <v>1</v>
      </c>
      <c r="C1" s="66" t="s">
        <v>2</v>
      </c>
      <c r="D1" s="66" t="s">
        <v>3</v>
      </c>
      <c r="E1" s="66" t="s">
        <v>4</v>
      </c>
      <c r="F1" s="4" t="s">
        <v>5</v>
      </c>
      <c r="G1" s="4" t="s">
        <v>6</v>
      </c>
    </row>
    <row r="2" spans="1:7" ht="13.5">
      <c r="A2" s="16" t="s">
        <v>7</v>
      </c>
      <c r="B2" s="2"/>
      <c r="C2" s="67" t="s">
        <v>8</v>
      </c>
      <c r="D2" s="67" t="s">
        <v>9</v>
      </c>
      <c r="E2" s="67" t="s">
        <v>10</v>
      </c>
      <c r="F2" s="4"/>
      <c r="G2" s="4"/>
    </row>
    <row r="3" spans="1:7" ht="13.5">
      <c r="A3" s="7">
        <v>1</v>
      </c>
      <c r="B3" s="67">
        <v>2</v>
      </c>
      <c r="C3" s="67">
        <v>3</v>
      </c>
      <c r="D3" s="67">
        <v>4</v>
      </c>
      <c r="E3" s="67">
        <v>5</v>
      </c>
      <c r="F3" s="67">
        <v>6</v>
      </c>
      <c r="G3" s="67">
        <v>7</v>
      </c>
    </row>
    <row r="4" spans="1:7" ht="25.5" customHeight="1">
      <c r="A4" s="7">
        <v>1</v>
      </c>
      <c r="B4" s="2" t="s">
        <v>2887</v>
      </c>
      <c r="C4" s="2"/>
      <c r="D4" s="2"/>
      <c r="E4" s="2"/>
      <c r="F4" s="2"/>
      <c r="G4" s="2"/>
    </row>
    <row r="5" spans="1:7" ht="13.5" customHeight="1">
      <c r="A5" s="7"/>
      <c r="B5" s="8" t="s">
        <v>12</v>
      </c>
      <c r="C5" s="8"/>
      <c r="D5" s="8"/>
      <c r="E5" s="8"/>
      <c r="F5" s="8"/>
      <c r="G5" s="8"/>
    </row>
    <row r="6" spans="1:7" ht="13.5" customHeight="1">
      <c r="A6" s="7"/>
      <c r="B6" s="4" t="s">
        <v>2756</v>
      </c>
      <c r="C6" s="4"/>
      <c r="D6" s="4"/>
      <c r="E6" s="4"/>
      <c r="F6" s="4"/>
      <c r="G6" s="4"/>
    </row>
    <row r="7" spans="1:7" ht="53.25">
      <c r="A7" s="7">
        <v>1</v>
      </c>
      <c r="B7" s="68" t="s">
        <v>2888</v>
      </c>
      <c r="C7" s="219" t="s">
        <v>2889</v>
      </c>
      <c r="D7" s="67" t="s">
        <v>355</v>
      </c>
      <c r="E7" s="67">
        <v>1194</v>
      </c>
      <c r="F7" s="67">
        <v>2</v>
      </c>
      <c r="G7" s="67">
        <v>2388</v>
      </c>
    </row>
    <row r="8" spans="1:7" ht="27">
      <c r="A8" s="7">
        <v>2</v>
      </c>
      <c r="B8" s="68" t="s">
        <v>410</v>
      </c>
      <c r="C8" s="219" t="s">
        <v>2890</v>
      </c>
      <c r="D8" s="67" t="s">
        <v>158</v>
      </c>
      <c r="E8" s="67">
        <v>4.53</v>
      </c>
      <c r="F8" s="67">
        <v>1200</v>
      </c>
      <c r="G8" s="67">
        <v>5436</v>
      </c>
    </row>
    <row r="9" spans="1:7" ht="27">
      <c r="A9" s="7">
        <v>3</v>
      </c>
      <c r="B9" s="68" t="s">
        <v>2891</v>
      </c>
      <c r="C9" s="68" t="s">
        <v>2892</v>
      </c>
      <c r="D9" s="67" t="s">
        <v>355</v>
      </c>
      <c r="E9" s="67"/>
      <c r="F9" s="67">
        <v>24</v>
      </c>
      <c r="G9" s="67"/>
    </row>
    <row r="10" spans="1:7" ht="13.5">
      <c r="A10" s="7"/>
      <c r="B10" s="101" t="s">
        <v>37</v>
      </c>
      <c r="C10" s="74"/>
      <c r="D10" s="74"/>
      <c r="E10" s="74"/>
      <c r="F10" s="74"/>
      <c r="G10" s="74">
        <v>8467.44</v>
      </c>
    </row>
    <row r="11" spans="1:7" ht="13.5" customHeight="1">
      <c r="A11" s="7"/>
      <c r="B11" s="4" t="s">
        <v>2758</v>
      </c>
      <c r="C11" s="4"/>
      <c r="D11" s="4"/>
      <c r="E11" s="4"/>
      <c r="F11" s="4"/>
      <c r="G11" s="4"/>
    </row>
    <row r="12" spans="1:7" ht="27">
      <c r="A12" s="7">
        <v>1</v>
      </c>
      <c r="B12" s="219" t="s">
        <v>359</v>
      </c>
      <c r="C12" s="219" t="s">
        <v>2890</v>
      </c>
      <c r="D12" s="67" t="s">
        <v>158</v>
      </c>
      <c r="E12" s="67">
        <v>2.36</v>
      </c>
      <c r="F12" s="67">
        <v>600</v>
      </c>
      <c r="G12" s="67">
        <v>1416</v>
      </c>
    </row>
    <row r="13" spans="1:7" ht="27">
      <c r="A13" s="7">
        <v>2</v>
      </c>
      <c r="B13" s="219" t="s">
        <v>2891</v>
      </c>
      <c r="C13" s="68" t="s">
        <v>2892</v>
      </c>
      <c r="D13" s="67" t="s">
        <v>355</v>
      </c>
      <c r="E13" s="67">
        <v>26.81</v>
      </c>
      <c r="F13" s="67">
        <v>24</v>
      </c>
      <c r="G13" s="67">
        <v>643.44</v>
      </c>
    </row>
    <row r="14" spans="1:7" ht="13.5" customHeight="1">
      <c r="A14" s="7"/>
      <c r="B14" s="17" t="s">
        <v>37</v>
      </c>
      <c r="C14" s="17"/>
      <c r="D14" s="17"/>
      <c r="E14" s="17"/>
      <c r="F14" s="17"/>
      <c r="G14" s="74">
        <v>2059.44</v>
      </c>
    </row>
    <row r="15" spans="1:7" ht="13.5" customHeight="1">
      <c r="A15" s="7"/>
      <c r="B15" s="4" t="s">
        <v>2678</v>
      </c>
      <c r="C15" s="4"/>
      <c r="D15" s="4"/>
      <c r="E15" s="4"/>
      <c r="F15" s="4"/>
      <c r="G15" s="4"/>
    </row>
    <row r="16" spans="1:7" ht="27">
      <c r="A16" s="7">
        <v>1</v>
      </c>
      <c r="B16" s="68" t="s">
        <v>410</v>
      </c>
      <c r="C16" s="68" t="s">
        <v>2893</v>
      </c>
      <c r="D16" s="67" t="s">
        <v>158</v>
      </c>
      <c r="E16" s="67">
        <v>4.53</v>
      </c>
      <c r="F16" s="67">
        <v>600</v>
      </c>
      <c r="G16" s="67">
        <v>2718</v>
      </c>
    </row>
    <row r="17" spans="1:7" ht="39" customHeight="1">
      <c r="A17" s="4">
        <v>2</v>
      </c>
      <c r="B17" s="94" t="s">
        <v>363</v>
      </c>
      <c r="C17" s="2" t="s">
        <v>2889</v>
      </c>
      <c r="D17" s="4" t="s">
        <v>2894</v>
      </c>
      <c r="E17" s="4">
        <v>6006</v>
      </c>
      <c r="F17" s="4">
        <v>2</v>
      </c>
      <c r="G17" s="4">
        <v>12012</v>
      </c>
    </row>
    <row r="18" spans="1:7" ht="13.5">
      <c r="A18" s="4"/>
      <c r="B18" s="68" t="s">
        <v>367</v>
      </c>
      <c r="C18" s="2"/>
      <c r="D18" s="4"/>
      <c r="E18" s="4"/>
      <c r="F18" s="4"/>
      <c r="G18" s="4"/>
    </row>
    <row r="19" spans="1:7" ht="27">
      <c r="A19" s="7">
        <v>3</v>
      </c>
      <c r="B19" s="68" t="s">
        <v>2891</v>
      </c>
      <c r="C19" s="68" t="s">
        <v>2892</v>
      </c>
      <c r="D19" s="67" t="s">
        <v>355</v>
      </c>
      <c r="E19" s="67">
        <v>26.81</v>
      </c>
      <c r="F19" s="67">
        <v>80</v>
      </c>
      <c r="G19" s="67">
        <v>2144.8</v>
      </c>
    </row>
    <row r="20" spans="1:7" ht="27">
      <c r="A20" s="7">
        <v>4</v>
      </c>
      <c r="B20" s="68" t="s">
        <v>2895</v>
      </c>
      <c r="C20" s="68" t="s">
        <v>2896</v>
      </c>
      <c r="D20" s="67" t="s">
        <v>468</v>
      </c>
      <c r="E20" s="67">
        <v>84.7</v>
      </c>
      <c r="F20" s="67">
        <v>80</v>
      </c>
      <c r="G20" s="67">
        <v>6776</v>
      </c>
    </row>
    <row r="21" spans="1:7" ht="39.75">
      <c r="A21" s="7">
        <v>5</v>
      </c>
      <c r="B21" s="68" t="s">
        <v>371</v>
      </c>
      <c r="C21" s="68" t="s">
        <v>2896</v>
      </c>
      <c r="D21" s="67" t="s">
        <v>2897</v>
      </c>
      <c r="E21" s="67">
        <v>73.2</v>
      </c>
      <c r="F21" s="67">
        <v>150</v>
      </c>
      <c r="G21" s="67">
        <v>10980</v>
      </c>
    </row>
    <row r="22" spans="1:7" ht="39.75">
      <c r="A22" s="7">
        <v>6</v>
      </c>
      <c r="B22" s="68" t="s">
        <v>2898</v>
      </c>
      <c r="C22" s="67" t="s">
        <v>2899</v>
      </c>
      <c r="D22" s="67" t="s">
        <v>158</v>
      </c>
      <c r="E22" s="67">
        <v>292.9</v>
      </c>
      <c r="F22" s="67">
        <v>80</v>
      </c>
      <c r="G22" s="67">
        <v>23432</v>
      </c>
    </row>
    <row r="23" spans="1:7" ht="39.75">
      <c r="A23" s="7">
        <v>7</v>
      </c>
      <c r="B23" s="68" t="s">
        <v>2900</v>
      </c>
      <c r="C23" s="68" t="s">
        <v>2899</v>
      </c>
      <c r="D23" s="67" t="s">
        <v>158</v>
      </c>
      <c r="E23" s="67">
        <v>43.5</v>
      </c>
      <c r="F23" s="67">
        <v>60</v>
      </c>
      <c r="G23" s="67">
        <v>2610</v>
      </c>
    </row>
    <row r="24" spans="1:7" ht="39.75">
      <c r="A24" s="7">
        <v>8</v>
      </c>
      <c r="B24" s="68" t="s">
        <v>2901</v>
      </c>
      <c r="C24" s="219" t="s">
        <v>2902</v>
      </c>
      <c r="D24" s="67" t="s">
        <v>468</v>
      </c>
      <c r="E24" s="67">
        <v>13.7</v>
      </c>
      <c r="F24" s="67">
        <v>80</v>
      </c>
      <c r="G24" s="67">
        <v>1096</v>
      </c>
    </row>
    <row r="25" spans="1:7" ht="13.5">
      <c r="A25" s="7"/>
      <c r="B25" s="101" t="s">
        <v>37</v>
      </c>
      <c r="C25" s="219"/>
      <c r="D25" s="67"/>
      <c r="E25" s="67"/>
      <c r="F25" s="67"/>
      <c r="G25" s="74">
        <v>61768.8</v>
      </c>
    </row>
    <row r="26" spans="1:7" ht="25.5" customHeight="1">
      <c r="A26" s="17" t="s">
        <v>2903</v>
      </c>
      <c r="B26" s="17"/>
      <c r="C26" s="17"/>
      <c r="D26" s="17"/>
      <c r="E26" s="17"/>
      <c r="F26" s="17"/>
      <c r="G26" s="17"/>
    </row>
    <row r="27" spans="1:7" ht="13.5" customHeight="1">
      <c r="A27" s="8" t="s">
        <v>1682</v>
      </c>
      <c r="B27" s="8"/>
      <c r="C27" s="8"/>
      <c r="D27" s="8"/>
      <c r="E27" s="8"/>
      <c r="F27" s="8"/>
      <c r="G27" s="8"/>
    </row>
    <row r="28" spans="1:7" ht="13.5" customHeight="1">
      <c r="A28" s="4" t="s">
        <v>2678</v>
      </c>
      <c r="B28" s="4"/>
      <c r="C28" s="4"/>
      <c r="D28" s="4"/>
      <c r="E28" s="4"/>
      <c r="F28" s="4"/>
      <c r="G28" s="4"/>
    </row>
    <row r="29" spans="1:7" ht="12.75" customHeight="1">
      <c r="A29" s="4">
        <v>1</v>
      </c>
      <c r="B29" s="94" t="s">
        <v>2904</v>
      </c>
      <c r="C29" s="62" t="s">
        <v>2905</v>
      </c>
      <c r="D29" s="4" t="s">
        <v>158</v>
      </c>
      <c r="E29" s="77">
        <v>10.6</v>
      </c>
      <c r="F29" s="77">
        <v>300</v>
      </c>
      <c r="G29" s="77">
        <v>3180</v>
      </c>
    </row>
    <row r="30" spans="1:7" ht="12.75">
      <c r="A30" s="4"/>
      <c r="B30" s="94" t="s">
        <v>385</v>
      </c>
      <c r="C30" s="62"/>
      <c r="D30" s="4"/>
      <c r="E30" s="77">
        <v>15.9</v>
      </c>
      <c r="F30" s="77">
        <v>350</v>
      </c>
      <c r="G30" s="77">
        <v>5565</v>
      </c>
    </row>
    <row r="31" spans="1:7" ht="13.5">
      <c r="A31" s="4"/>
      <c r="B31" s="68" t="s">
        <v>388</v>
      </c>
      <c r="C31" s="62"/>
      <c r="D31" s="4"/>
      <c r="E31" s="67">
        <v>20.9</v>
      </c>
      <c r="F31" s="67">
        <v>300</v>
      </c>
      <c r="G31" s="67">
        <v>6270</v>
      </c>
    </row>
    <row r="32" spans="1:7" ht="12.75" customHeight="1">
      <c r="A32" s="4">
        <v>2</v>
      </c>
      <c r="B32" s="94" t="s">
        <v>2906</v>
      </c>
      <c r="C32" s="2" t="s">
        <v>2893</v>
      </c>
      <c r="D32" s="77"/>
      <c r="E32" s="77"/>
      <c r="F32" s="77"/>
      <c r="G32" s="77"/>
    </row>
    <row r="33" spans="1:7" ht="12.75">
      <c r="A33" s="4"/>
      <c r="B33" s="94" t="s">
        <v>2907</v>
      </c>
      <c r="C33" s="2"/>
      <c r="D33" s="77"/>
      <c r="E33" s="77"/>
      <c r="F33" s="77"/>
      <c r="G33" s="77">
        <v>24462</v>
      </c>
    </row>
    <row r="34" spans="1:7" ht="12.75">
      <c r="A34" s="4"/>
      <c r="B34" s="94" t="s">
        <v>2908</v>
      </c>
      <c r="C34" s="2"/>
      <c r="D34" s="77" t="s">
        <v>158</v>
      </c>
      <c r="E34" s="77">
        <v>4.53</v>
      </c>
      <c r="F34" s="77">
        <v>5400</v>
      </c>
      <c r="G34" s="77">
        <v>10856</v>
      </c>
    </row>
    <row r="35" spans="1:7" ht="13.5">
      <c r="A35" s="4"/>
      <c r="B35" s="86"/>
      <c r="C35" s="2"/>
      <c r="D35" s="86"/>
      <c r="E35" s="67">
        <v>2.3</v>
      </c>
      <c r="F35" s="67">
        <v>4720</v>
      </c>
      <c r="G35" s="86"/>
    </row>
    <row r="36" spans="1:7" ht="39" customHeight="1">
      <c r="A36" s="4">
        <v>3</v>
      </c>
      <c r="B36" s="94" t="s">
        <v>363</v>
      </c>
      <c r="C36" s="2" t="s">
        <v>2889</v>
      </c>
      <c r="D36" s="4" t="s">
        <v>364</v>
      </c>
      <c r="E36" s="4">
        <v>15.5</v>
      </c>
      <c r="F36" s="4">
        <v>15.5</v>
      </c>
      <c r="G36" s="4">
        <v>6006</v>
      </c>
    </row>
    <row r="37" spans="1:7" ht="13.5">
      <c r="A37" s="4"/>
      <c r="B37" s="68" t="s">
        <v>367</v>
      </c>
      <c r="C37" s="2"/>
      <c r="D37" s="4"/>
      <c r="E37" s="4"/>
      <c r="F37" s="4"/>
      <c r="G37" s="4"/>
    </row>
    <row r="38" spans="1:7" ht="27">
      <c r="A38" s="7">
        <v>4</v>
      </c>
      <c r="B38" s="68" t="s">
        <v>2891</v>
      </c>
      <c r="C38" s="68" t="s">
        <v>2892</v>
      </c>
      <c r="D38" s="67" t="s">
        <v>355</v>
      </c>
      <c r="E38" s="67">
        <v>26.8</v>
      </c>
      <c r="F38" s="67">
        <v>384</v>
      </c>
      <c r="G38" s="67">
        <v>10291.2</v>
      </c>
    </row>
    <row r="39" spans="1:7" ht="39.75">
      <c r="A39" s="7">
        <v>5</v>
      </c>
      <c r="B39" s="68" t="s">
        <v>2909</v>
      </c>
      <c r="C39" s="219" t="s">
        <v>2910</v>
      </c>
      <c r="D39" s="67" t="s">
        <v>2911</v>
      </c>
      <c r="E39" s="67">
        <v>114.4</v>
      </c>
      <c r="F39" s="67">
        <v>100</v>
      </c>
      <c r="G39" s="67">
        <v>11440</v>
      </c>
    </row>
    <row r="40" spans="1:7" ht="53.25">
      <c r="A40" s="7">
        <v>6</v>
      </c>
      <c r="B40" s="68" t="s">
        <v>2912</v>
      </c>
      <c r="C40" s="68" t="s">
        <v>2913</v>
      </c>
      <c r="D40" s="67" t="s">
        <v>158</v>
      </c>
      <c r="E40" s="67">
        <v>0.27</v>
      </c>
      <c r="F40" s="67">
        <v>122000</v>
      </c>
      <c r="G40" s="67">
        <v>32940</v>
      </c>
    </row>
    <row r="41" spans="1:7" ht="13.5">
      <c r="A41" s="7"/>
      <c r="B41" s="101" t="s">
        <v>59</v>
      </c>
      <c r="C41" s="68"/>
      <c r="D41" s="68"/>
      <c r="E41" s="67"/>
      <c r="F41" s="67"/>
      <c r="G41" s="101">
        <v>198097.2</v>
      </c>
    </row>
    <row r="42" spans="1:7" ht="13.5" customHeight="1">
      <c r="A42" s="4" t="s">
        <v>2819</v>
      </c>
      <c r="B42" s="4"/>
      <c r="C42" s="4"/>
      <c r="D42" s="4"/>
      <c r="E42" s="4"/>
      <c r="F42" s="4"/>
      <c r="G42" s="4"/>
    </row>
    <row r="43" spans="1:7" ht="12.75" customHeight="1">
      <c r="A43" s="4">
        <v>1</v>
      </c>
      <c r="B43" s="94" t="s">
        <v>2904</v>
      </c>
      <c r="C43" s="62" t="s">
        <v>2905</v>
      </c>
      <c r="D43" s="4" t="s">
        <v>158</v>
      </c>
      <c r="E43" s="77">
        <v>10.6</v>
      </c>
      <c r="F43" s="77">
        <v>100</v>
      </c>
      <c r="G43" s="77">
        <v>1060</v>
      </c>
    </row>
    <row r="44" spans="1:7" ht="12.75">
      <c r="A44" s="4"/>
      <c r="B44" s="94" t="s">
        <v>385</v>
      </c>
      <c r="C44" s="62"/>
      <c r="D44" s="4"/>
      <c r="E44" s="77">
        <v>15.9</v>
      </c>
      <c r="F44" s="77">
        <v>150</v>
      </c>
      <c r="G44" s="77">
        <v>2385</v>
      </c>
    </row>
    <row r="45" spans="1:7" ht="13.5">
      <c r="A45" s="4"/>
      <c r="B45" s="68" t="s">
        <v>388</v>
      </c>
      <c r="C45" s="62"/>
      <c r="D45" s="4"/>
      <c r="E45" s="67">
        <v>20.9</v>
      </c>
      <c r="F45" s="67">
        <v>100</v>
      </c>
      <c r="G45" s="67">
        <v>2090</v>
      </c>
    </row>
    <row r="46" spans="1:7" ht="12.75" customHeight="1">
      <c r="A46" s="4">
        <v>2</v>
      </c>
      <c r="B46" s="94" t="s">
        <v>2906</v>
      </c>
      <c r="C46" s="2" t="s">
        <v>2893</v>
      </c>
      <c r="D46" s="77"/>
      <c r="E46" s="77"/>
      <c r="F46" s="77"/>
      <c r="G46" s="77"/>
    </row>
    <row r="47" spans="1:7" ht="12.75">
      <c r="A47" s="4"/>
      <c r="B47" s="94" t="s">
        <v>2907</v>
      </c>
      <c r="C47" s="2"/>
      <c r="D47" s="77"/>
      <c r="E47" s="77"/>
      <c r="F47" s="77"/>
      <c r="G47" s="77">
        <v>9513</v>
      </c>
    </row>
    <row r="48" spans="1:7" ht="12.75">
      <c r="A48" s="4"/>
      <c r="B48" s="94" t="s">
        <v>2908</v>
      </c>
      <c r="C48" s="2"/>
      <c r="D48" s="77" t="s">
        <v>158</v>
      </c>
      <c r="E48" s="77">
        <v>4.53</v>
      </c>
      <c r="F48" s="77">
        <v>2100</v>
      </c>
      <c r="G48" s="77">
        <v>5344</v>
      </c>
    </row>
    <row r="49" spans="1:7" ht="13.5">
      <c r="A49" s="4"/>
      <c r="B49" s="86"/>
      <c r="C49" s="2"/>
      <c r="D49" s="86"/>
      <c r="E49" s="67">
        <v>2.3</v>
      </c>
      <c r="F49" s="67">
        <v>2280</v>
      </c>
      <c r="G49" s="86"/>
    </row>
    <row r="50" spans="1:7" ht="39" customHeight="1">
      <c r="A50" s="4">
        <v>3</v>
      </c>
      <c r="B50" s="94" t="s">
        <v>363</v>
      </c>
      <c r="C50" s="2" t="s">
        <v>2889</v>
      </c>
      <c r="D50" s="4" t="s">
        <v>364</v>
      </c>
      <c r="E50" s="4">
        <v>6006</v>
      </c>
      <c r="F50" s="4">
        <v>2</v>
      </c>
      <c r="G50" s="4">
        <v>12012</v>
      </c>
    </row>
    <row r="51" spans="1:7" ht="13.5">
      <c r="A51" s="4"/>
      <c r="B51" s="68" t="s">
        <v>367</v>
      </c>
      <c r="C51" s="2"/>
      <c r="D51" s="4"/>
      <c r="E51" s="4"/>
      <c r="F51" s="4"/>
      <c r="G51" s="4"/>
    </row>
    <row r="52" spans="1:7" ht="27">
      <c r="A52" s="7">
        <v>4</v>
      </c>
      <c r="B52" s="68" t="s">
        <v>2891</v>
      </c>
      <c r="C52" s="68" t="s">
        <v>2892</v>
      </c>
      <c r="D52" s="67" t="s">
        <v>355</v>
      </c>
      <c r="E52" s="67">
        <v>26.8</v>
      </c>
      <c r="F52" s="67">
        <v>216</v>
      </c>
      <c r="G52" s="67">
        <v>5788.8</v>
      </c>
    </row>
    <row r="53" spans="1:7" ht="13.5">
      <c r="A53" s="7"/>
      <c r="B53" s="101" t="s">
        <v>2914</v>
      </c>
      <c r="C53" s="68"/>
      <c r="D53" s="67"/>
      <c r="E53" s="67"/>
      <c r="F53" s="67"/>
      <c r="G53" s="74">
        <v>38092.8</v>
      </c>
    </row>
    <row r="54" spans="1:7" ht="13.5" customHeight="1">
      <c r="A54" s="17" t="s">
        <v>2915</v>
      </c>
      <c r="B54" s="17"/>
      <c r="C54" s="17"/>
      <c r="D54" s="17"/>
      <c r="E54" s="17"/>
      <c r="F54" s="17"/>
      <c r="G54" s="74">
        <v>236190</v>
      </c>
    </row>
    <row r="55" spans="1:7" ht="13.5" customHeight="1">
      <c r="A55" s="8" t="s">
        <v>408</v>
      </c>
      <c r="B55" s="8"/>
      <c r="C55" s="8"/>
      <c r="D55" s="8"/>
      <c r="E55" s="8"/>
      <c r="F55" s="8"/>
      <c r="G55" s="8"/>
    </row>
    <row r="56" spans="1:7" ht="39" customHeight="1">
      <c r="A56" s="4">
        <v>1</v>
      </c>
      <c r="B56" s="94" t="s">
        <v>363</v>
      </c>
      <c r="C56" s="2" t="s">
        <v>2889</v>
      </c>
      <c r="D56" s="4" t="s">
        <v>364</v>
      </c>
      <c r="E56" s="4">
        <v>6006</v>
      </c>
      <c r="F56" s="4">
        <v>0.5</v>
      </c>
      <c r="G56" s="4">
        <v>3003</v>
      </c>
    </row>
    <row r="57" spans="1:7" ht="13.5">
      <c r="A57" s="4"/>
      <c r="B57" s="68" t="s">
        <v>367</v>
      </c>
      <c r="C57" s="2"/>
      <c r="D57" s="4"/>
      <c r="E57" s="4"/>
      <c r="F57" s="4"/>
      <c r="G57" s="4"/>
    </row>
    <row r="58" spans="1:7" ht="12.75" customHeight="1">
      <c r="A58" s="4">
        <v>2</v>
      </c>
      <c r="B58" s="94" t="s">
        <v>391</v>
      </c>
      <c r="C58" s="2" t="s">
        <v>2890</v>
      </c>
      <c r="D58" s="4" t="s">
        <v>158</v>
      </c>
      <c r="E58" s="4">
        <v>4.53</v>
      </c>
      <c r="F58" s="4">
        <v>500</v>
      </c>
      <c r="G58" s="4">
        <v>2265</v>
      </c>
    </row>
    <row r="59" spans="1:7" ht="13.5">
      <c r="A59" s="4"/>
      <c r="B59" s="68" t="s">
        <v>2907</v>
      </c>
      <c r="C59" s="2"/>
      <c r="D59" s="4"/>
      <c r="E59" s="4"/>
      <c r="F59" s="4"/>
      <c r="G59" s="4"/>
    </row>
    <row r="60" spans="1:7" ht="13.5">
      <c r="A60" s="7"/>
      <c r="B60" s="101" t="s">
        <v>37</v>
      </c>
      <c r="C60" s="101"/>
      <c r="D60" s="74"/>
      <c r="E60" s="74"/>
      <c r="F60" s="74"/>
      <c r="G60" s="74">
        <v>5268</v>
      </c>
    </row>
    <row r="61" spans="1:7" ht="12.75" customHeight="1">
      <c r="A61" s="309" t="s">
        <v>1503</v>
      </c>
      <c r="B61" s="309"/>
      <c r="C61" s="309"/>
      <c r="D61" s="309"/>
      <c r="E61" s="309"/>
      <c r="F61" s="309"/>
      <c r="G61" s="309"/>
    </row>
    <row r="62" spans="1:7" ht="13.5" customHeight="1">
      <c r="A62" s="7" t="s">
        <v>2832</v>
      </c>
      <c r="B62" s="7"/>
      <c r="C62" s="7"/>
      <c r="D62" s="7"/>
      <c r="E62" s="7"/>
      <c r="F62" s="7"/>
      <c r="G62" s="7"/>
    </row>
    <row r="63" spans="1:7" ht="39.75">
      <c r="A63" s="7">
        <v>1</v>
      </c>
      <c r="B63" s="68" t="s">
        <v>415</v>
      </c>
      <c r="C63" s="219" t="s">
        <v>2916</v>
      </c>
      <c r="D63" s="67" t="s">
        <v>158</v>
      </c>
      <c r="E63" s="67">
        <v>15.3</v>
      </c>
      <c r="F63" s="67">
        <v>500</v>
      </c>
      <c r="G63" s="67">
        <v>7650</v>
      </c>
    </row>
    <row r="64" spans="1:7" ht="27">
      <c r="A64" s="7">
        <v>2</v>
      </c>
      <c r="B64" s="68" t="s">
        <v>2917</v>
      </c>
      <c r="C64" s="68" t="s">
        <v>2918</v>
      </c>
      <c r="D64" s="67" t="s">
        <v>355</v>
      </c>
      <c r="E64" s="67">
        <v>172</v>
      </c>
      <c r="F64" s="67">
        <v>200</v>
      </c>
      <c r="G64" s="67">
        <v>34400</v>
      </c>
    </row>
    <row r="65" spans="1:7" ht="39.75">
      <c r="A65" s="7">
        <v>3</v>
      </c>
      <c r="B65" s="68" t="s">
        <v>2919</v>
      </c>
      <c r="C65" s="68" t="s">
        <v>2920</v>
      </c>
      <c r="D65" s="67" t="s">
        <v>355</v>
      </c>
      <c r="E65" s="67">
        <v>715</v>
      </c>
      <c r="F65" s="67">
        <v>50</v>
      </c>
      <c r="G65" s="67">
        <v>35750</v>
      </c>
    </row>
    <row r="66" spans="1:7" ht="39.75">
      <c r="A66" s="7">
        <v>4</v>
      </c>
      <c r="B66" s="68" t="s">
        <v>2921</v>
      </c>
      <c r="C66" s="68" t="s">
        <v>2920</v>
      </c>
      <c r="D66" s="67" t="s">
        <v>355</v>
      </c>
      <c r="E66" s="67">
        <v>755</v>
      </c>
      <c r="F66" s="67">
        <v>20</v>
      </c>
      <c r="G66" s="67">
        <v>15100</v>
      </c>
    </row>
    <row r="67" spans="1:7" ht="39.75">
      <c r="A67" s="7">
        <v>5</v>
      </c>
      <c r="B67" s="68" t="s">
        <v>2922</v>
      </c>
      <c r="C67" s="68" t="s">
        <v>2920</v>
      </c>
      <c r="D67" s="67" t="s">
        <v>355</v>
      </c>
      <c r="E67" s="67">
        <v>915</v>
      </c>
      <c r="F67" s="67">
        <v>10</v>
      </c>
      <c r="G67" s="67">
        <v>9152</v>
      </c>
    </row>
    <row r="68" spans="1:7" ht="13.5">
      <c r="A68" s="7"/>
      <c r="B68" s="101" t="s">
        <v>37</v>
      </c>
      <c r="C68" s="101"/>
      <c r="D68" s="74"/>
      <c r="E68" s="74"/>
      <c r="F68" s="74"/>
      <c r="G68" s="101">
        <v>102052</v>
      </c>
    </row>
    <row r="69" spans="1:7" ht="13.5" customHeight="1">
      <c r="A69" s="7"/>
      <c r="B69" s="17" t="s">
        <v>2923</v>
      </c>
      <c r="C69" s="17"/>
      <c r="D69" s="17"/>
      <c r="E69" s="17"/>
      <c r="F69" s="17"/>
      <c r="G69" s="101">
        <v>415805.68</v>
      </c>
    </row>
  </sheetData>
  <sheetProtection selectLockedCells="1" selectUnlockedCells="1"/>
  <mergeCells count="58">
    <mergeCell ref="B1:B2"/>
    <mergeCell ref="F1:F2"/>
    <mergeCell ref="G1:G2"/>
    <mergeCell ref="B4:G4"/>
    <mergeCell ref="B5:G5"/>
    <mergeCell ref="B6:G6"/>
    <mergeCell ref="B11:G11"/>
    <mergeCell ref="B14:F14"/>
    <mergeCell ref="B15:G15"/>
    <mergeCell ref="A17:A18"/>
    <mergeCell ref="C17:C18"/>
    <mergeCell ref="D17:D18"/>
    <mergeCell ref="E17:E18"/>
    <mergeCell ref="F17:F18"/>
    <mergeCell ref="G17:G18"/>
    <mergeCell ref="A26:G26"/>
    <mergeCell ref="A27:G27"/>
    <mergeCell ref="A28:G28"/>
    <mergeCell ref="A29:A31"/>
    <mergeCell ref="C29:C31"/>
    <mergeCell ref="D29:D31"/>
    <mergeCell ref="A32:A35"/>
    <mergeCell ref="C32:C35"/>
    <mergeCell ref="A36:A37"/>
    <mergeCell ref="C36:C37"/>
    <mergeCell ref="D36:D37"/>
    <mergeCell ref="E36:E37"/>
    <mergeCell ref="F36:F37"/>
    <mergeCell ref="G36:G37"/>
    <mergeCell ref="A42:G42"/>
    <mergeCell ref="A43:A45"/>
    <mergeCell ref="C43:C45"/>
    <mergeCell ref="D43:D45"/>
    <mergeCell ref="A46:A49"/>
    <mergeCell ref="C46:C49"/>
    <mergeCell ref="A50:A51"/>
    <mergeCell ref="C50:C51"/>
    <mergeCell ref="D50:D51"/>
    <mergeCell ref="E50:E51"/>
    <mergeCell ref="F50:F51"/>
    <mergeCell ref="G50:G51"/>
    <mergeCell ref="A54:F54"/>
    <mergeCell ref="A55:G55"/>
    <mergeCell ref="A56:A57"/>
    <mergeCell ref="C56:C57"/>
    <mergeCell ref="D56:D57"/>
    <mergeCell ref="E56:E57"/>
    <mergeCell ref="F56:F57"/>
    <mergeCell ref="G56:G57"/>
    <mergeCell ref="A58:A59"/>
    <mergeCell ref="C58:C59"/>
    <mergeCell ref="D58:D59"/>
    <mergeCell ref="E58:E59"/>
    <mergeCell ref="F58:F59"/>
    <mergeCell ref="G58:G59"/>
    <mergeCell ref="A61:G61"/>
    <mergeCell ref="A62:G62"/>
    <mergeCell ref="B69:F6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H18"/>
  <sheetViews>
    <sheetView workbookViewId="0" topLeftCell="A13">
      <selection activeCell="I36" sqref="I36"/>
    </sheetView>
  </sheetViews>
  <sheetFormatPr defaultColWidth="9.140625" defaultRowHeight="12.75"/>
  <cols>
    <col min="1" max="1" width="4.140625" style="0" customWidth="1"/>
    <col min="2" max="2" width="13.00390625" style="0" customWidth="1"/>
    <col min="8" max="8" width="11.421875" style="0" customWidth="1"/>
  </cols>
  <sheetData>
    <row r="1" spans="1:8" ht="78.75" customHeight="1">
      <c r="A1" s="44" t="s">
        <v>0</v>
      </c>
      <c r="B1" s="44" t="s">
        <v>61</v>
      </c>
      <c r="C1" s="44" t="s">
        <v>62</v>
      </c>
      <c r="D1" s="45" t="s">
        <v>217</v>
      </c>
      <c r="E1" s="44" t="s">
        <v>64</v>
      </c>
      <c r="F1" s="46" t="s">
        <v>65</v>
      </c>
      <c r="G1" s="46"/>
      <c r="H1" s="46" t="s">
        <v>66</v>
      </c>
    </row>
    <row r="2" spans="1:8" ht="26.25" customHeight="1">
      <c r="A2" s="47" t="s">
        <v>7</v>
      </c>
      <c r="B2" s="47" t="s">
        <v>67</v>
      </c>
      <c r="C2" s="47" t="s">
        <v>218</v>
      </c>
      <c r="D2" s="48" t="s">
        <v>69</v>
      </c>
      <c r="E2" s="47" t="s">
        <v>70</v>
      </c>
      <c r="F2" s="49" t="s">
        <v>71</v>
      </c>
      <c r="G2" s="49"/>
      <c r="H2" s="49" t="s">
        <v>10</v>
      </c>
    </row>
    <row r="3" spans="1:8" ht="13.5" customHeight="1">
      <c r="A3" s="20"/>
      <c r="B3" s="50" t="s">
        <v>219</v>
      </c>
      <c r="C3" s="20"/>
      <c r="D3" s="20"/>
      <c r="E3" s="50" t="s">
        <v>10</v>
      </c>
      <c r="F3" s="21"/>
      <c r="G3" s="21"/>
      <c r="H3" s="21"/>
    </row>
    <row r="4" spans="1:8" ht="13.5" customHeight="1">
      <c r="A4" s="25">
        <v>1</v>
      </c>
      <c r="B4" s="25">
        <v>2</v>
      </c>
      <c r="C4" s="25">
        <v>3</v>
      </c>
      <c r="D4" s="25">
        <v>4</v>
      </c>
      <c r="E4" s="25">
        <v>5</v>
      </c>
      <c r="F4" s="26">
        <v>6</v>
      </c>
      <c r="G4" s="26"/>
      <c r="H4" s="27">
        <v>7</v>
      </c>
    </row>
    <row r="5" spans="1:8" ht="13.5" customHeight="1">
      <c r="A5" s="28"/>
      <c r="B5" s="51" t="s">
        <v>220</v>
      </c>
      <c r="C5" s="51"/>
      <c r="D5" s="51"/>
      <c r="E5" s="51"/>
      <c r="F5" s="51"/>
      <c r="G5" s="51"/>
      <c r="H5" s="7"/>
    </row>
    <row r="6" spans="1:8" ht="13.5" customHeight="1">
      <c r="A6" s="6"/>
      <c r="B6" s="8" t="s">
        <v>12</v>
      </c>
      <c r="C6" s="8"/>
      <c r="D6" s="8"/>
      <c r="E6" s="8"/>
      <c r="F6" s="8"/>
      <c r="G6" s="8"/>
      <c r="H6" s="7"/>
    </row>
    <row r="7" spans="1:8" ht="53.25" customHeight="1">
      <c r="A7" s="6">
        <v>1</v>
      </c>
      <c r="B7" s="52" t="s">
        <v>221</v>
      </c>
      <c r="C7" s="9">
        <v>921003</v>
      </c>
      <c r="D7" s="6" t="s">
        <v>76</v>
      </c>
      <c r="E7" s="6" t="s">
        <v>222</v>
      </c>
      <c r="F7" s="4">
        <v>60</v>
      </c>
      <c r="G7" s="4"/>
      <c r="H7" s="7" t="s">
        <v>223</v>
      </c>
    </row>
    <row r="8" spans="1:8" ht="27" customHeight="1">
      <c r="A8" s="6">
        <v>2</v>
      </c>
      <c r="B8" s="52" t="s">
        <v>224</v>
      </c>
      <c r="C8" s="9">
        <v>921003</v>
      </c>
      <c r="D8" s="6" t="s">
        <v>76</v>
      </c>
      <c r="E8" s="6" t="s">
        <v>225</v>
      </c>
      <c r="F8" s="4">
        <v>25</v>
      </c>
      <c r="G8" s="4"/>
      <c r="H8" s="7" t="s">
        <v>226</v>
      </c>
    </row>
    <row r="9" spans="1:8" ht="13.5" customHeight="1">
      <c r="A9" s="6"/>
      <c r="B9" s="29" t="s">
        <v>82</v>
      </c>
      <c r="C9" s="6"/>
      <c r="D9" s="6"/>
      <c r="E9" s="6"/>
      <c r="F9" s="4"/>
      <c r="G9" s="4"/>
      <c r="H9" s="18" t="s">
        <v>227</v>
      </c>
    </row>
    <row r="10" spans="1:8" ht="13.5" customHeight="1">
      <c r="A10" s="6"/>
      <c r="B10" s="8" t="s">
        <v>83</v>
      </c>
      <c r="C10" s="8"/>
      <c r="D10" s="8"/>
      <c r="E10" s="8"/>
      <c r="F10" s="8"/>
      <c r="G10" s="8"/>
      <c r="H10" s="7"/>
    </row>
    <row r="11" spans="1:8" ht="53.25" customHeight="1">
      <c r="A11" s="6">
        <v>1</v>
      </c>
      <c r="B11" s="52" t="s">
        <v>221</v>
      </c>
      <c r="C11" s="9">
        <v>921003</v>
      </c>
      <c r="D11" s="6" t="s">
        <v>76</v>
      </c>
      <c r="E11" s="6" t="s">
        <v>222</v>
      </c>
      <c r="F11" s="4">
        <v>1600</v>
      </c>
      <c r="G11" s="4"/>
      <c r="H11" s="7" t="s">
        <v>228</v>
      </c>
    </row>
    <row r="12" spans="1:8" ht="27" customHeight="1">
      <c r="A12" s="6">
        <v>2</v>
      </c>
      <c r="B12" s="52" t="s">
        <v>224</v>
      </c>
      <c r="C12" s="9">
        <v>921003</v>
      </c>
      <c r="D12" s="6" t="s">
        <v>76</v>
      </c>
      <c r="E12" s="6" t="s">
        <v>225</v>
      </c>
      <c r="F12" s="4">
        <v>420</v>
      </c>
      <c r="G12" s="4"/>
      <c r="H12" s="7" t="s">
        <v>229</v>
      </c>
    </row>
    <row r="13" spans="1:8" ht="13.5" customHeight="1">
      <c r="A13" s="6"/>
      <c r="B13" s="29" t="s">
        <v>82</v>
      </c>
      <c r="C13" s="6"/>
      <c r="D13" s="6"/>
      <c r="E13" s="6"/>
      <c r="F13" s="4"/>
      <c r="G13" s="4"/>
      <c r="H13" s="18" t="s">
        <v>230</v>
      </c>
    </row>
    <row r="14" spans="1:8" ht="13.5" customHeight="1">
      <c r="A14" s="6"/>
      <c r="B14" s="8" t="s">
        <v>87</v>
      </c>
      <c r="C14" s="8"/>
      <c r="D14" s="8"/>
      <c r="E14" s="8"/>
      <c r="F14" s="8"/>
      <c r="G14" s="8"/>
      <c r="H14" s="7"/>
    </row>
    <row r="15" spans="1:8" ht="53.25" customHeight="1">
      <c r="A15" s="6">
        <v>1</v>
      </c>
      <c r="B15" s="52" t="s">
        <v>221</v>
      </c>
      <c r="C15" s="9">
        <v>921003</v>
      </c>
      <c r="D15" s="6" t="s">
        <v>76</v>
      </c>
      <c r="E15" s="6" t="s">
        <v>222</v>
      </c>
      <c r="F15" s="4">
        <v>12</v>
      </c>
      <c r="G15" s="4"/>
      <c r="H15" s="7" t="s">
        <v>231</v>
      </c>
    </row>
    <row r="16" spans="1:8" ht="27" customHeight="1">
      <c r="A16" s="6">
        <v>2</v>
      </c>
      <c r="B16" s="52" t="s">
        <v>224</v>
      </c>
      <c r="C16" s="9">
        <v>921003</v>
      </c>
      <c r="D16" s="6" t="s">
        <v>76</v>
      </c>
      <c r="E16" s="6" t="s">
        <v>225</v>
      </c>
      <c r="F16" s="4">
        <v>3</v>
      </c>
      <c r="G16" s="4"/>
      <c r="H16" s="7" t="s">
        <v>232</v>
      </c>
    </row>
    <row r="17" spans="1:8" ht="13.5" customHeight="1">
      <c r="A17" s="6"/>
      <c r="B17" s="29" t="s">
        <v>82</v>
      </c>
      <c r="C17" s="6"/>
      <c r="D17" s="6"/>
      <c r="E17" s="6"/>
      <c r="F17" s="4"/>
      <c r="G17" s="4"/>
      <c r="H17" s="18" t="s">
        <v>233</v>
      </c>
    </row>
    <row r="18" spans="1:8" ht="13.5" customHeight="1">
      <c r="A18" s="22"/>
      <c r="B18" s="22"/>
      <c r="C18" s="22"/>
      <c r="D18" s="22"/>
      <c r="E18" s="22"/>
      <c r="F18" s="22"/>
      <c r="G18" s="23" t="s">
        <v>59</v>
      </c>
      <c r="H18" s="18" t="s">
        <v>234</v>
      </c>
    </row>
  </sheetData>
  <sheetProtection selectLockedCells="1" selectUnlockedCells="1"/>
  <mergeCells count="18">
    <mergeCell ref="F1:G1"/>
    <mergeCell ref="F2:G2"/>
    <mergeCell ref="F3:G3"/>
    <mergeCell ref="F4:G4"/>
    <mergeCell ref="B5:G5"/>
    <mergeCell ref="B6:G6"/>
    <mergeCell ref="F7:G7"/>
    <mergeCell ref="F8:G8"/>
    <mergeCell ref="F9:G9"/>
    <mergeCell ref="B10:G10"/>
    <mergeCell ref="F11:G11"/>
    <mergeCell ref="F12:G12"/>
    <mergeCell ref="F13:G13"/>
    <mergeCell ref="B14:G14"/>
    <mergeCell ref="F15:G15"/>
    <mergeCell ref="F16:G16"/>
    <mergeCell ref="F17:G17"/>
    <mergeCell ref="A18:F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1:BP232"/>
  <sheetViews>
    <sheetView tabSelected="1" zoomScale="85" zoomScaleNormal="85" workbookViewId="0" topLeftCell="U1">
      <pane ySplit="7" topLeftCell="A130" activePane="bottomLeft" state="frozen"/>
      <selection pane="topLeft" activeCell="U1" sqref="U1"/>
      <selection pane="bottomLeft" activeCell="AA131" sqref="AA131"/>
    </sheetView>
  </sheetViews>
  <sheetFormatPr defaultColWidth="9.140625" defaultRowHeight="12.75"/>
  <cols>
    <col min="1" max="1" width="12.8515625" style="0" customWidth="1"/>
    <col min="2" max="2" width="16.57421875" style="0" customWidth="1"/>
    <col min="3" max="3" width="15.8515625" style="0" customWidth="1"/>
    <col min="4" max="4" width="21.28125" style="0" customWidth="1"/>
    <col min="5" max="5" width="17.57421875" style="0" customWidth="1"/>
    <col min="6" max="6" width="17.00390625" style="0" customWidth="1"/>
    <col min="7" max="7" width="19.28125" style="0" customWidth="1"/>
    <col min="8" max="8" width="19.00390625" style="0" customWidth="1"/>
    <col min="9" max="9" width="15.421875" style="0" customWidth="1"/>
    <col min="10" max="10" width="17.421875" style="0" customWidth="1"/>
    <col min="11" max="11" width="25.421875" style="0" customWidth="1"/>
    <col min="12" max="12" width="14.8515625" style="0" customWidth="1"/>
    <col min="13" max="13" width="14.421875" style="0" customWidth="1"/>
    <col min="14" max="14" width="35.57421875" style="0" customWidth="1"/>
    <col min="15" max="15" width="18.28125" style="0" customWidth="1"/>
    <col min="16" max="16" width="15.00390625" style="0" customWidth="1"/>
    <col min="17" max="17" width="17.140625" style="0" customWidth="1"/>
    <col min="18" max="18" width="14.28125" style="0" customWidth="1"/>
    <col min="19" max="19" width="18.140625" style="0" customWidth="1"/>
    <col min="20" max="20" width="19.8515625" style="0" customWidth="1"/>
    <col min="21" max="21" width="18.7109375" style="0" customWidth="1"/>
    <col min="22" max="22" width="15.8515625" style="0" customWidth="1"/>
    <col min="23" max="23" width="16.7109375" style="0" customWidth="1"/>
    <col min="24" max="24" width="14.421875" style="0" customWidth="1"/>
    <col min="25" max="25" width="15.8515625" style="0" customWidth="1"/>
    <col min="26" max="26" width="14.28125" style="0" customWidth="1"/>
    <col min="27" max="28" width="14.421875" style="0" customWidth="1"/>
    <col min="29" max="29" width="14.28125" style="0" customWidth="1"/>
    <col min="30" max="30" width="21.57421875" style="0" customWidth="1"/>
  </cols>
  <sheetData>
    <row r="1" spans="1:30" s="330" customFormat="1" ht="15">
      <c r="A1" s="327"/>
      <c r="B1" s="327"/>
      <c r="C1" s="327"/>
      <c r="D1" s="327"/>
      <c r="E1" s="327"/>
      <c r="F1" s="327"/>
      <c r="G1" s="327"/>
      <c r="H1" s="327"/>
      <c r="I1" s="327"/>
      <c r="J1" s="327"/>
      <c r="K1" s="327"/>
      <c r="L1" s="327"/>
      <c r="M1" s="328"/>
      <c r="N1" s="329"/>
      <c r="O1" s="329"/>
      <c r="P1" s="329"/>
      <c r="Q1" s="329"/>
      <c r="R1" s="329"/>
      <c r="S1" s="329"/>
      <c r="T1" s="327"/>
      <c r="U1" s="327"/>
      <c r="V1" s="327"/>
      <c r="W1" s="327"/>
      <c r="X1" s="327"/>
      <c r="Y1" s="327"/>
      <c r="Z1" s="327"/>
      <c r="AA1" s="327"/>
      <c r="AB1" s="327"/>
      <c r="AC1" s="327"/>
      <c r="AD1" s="327"/>
    </row>
    <row r="2" spans="1:30" s="330" customFormat="1" ht="15">
      <c r="A2" s="327"/>
      <c r="B2" s="327"/>
      <c r="C2" s="327"/>
      <c r="D2" s="327"/>
      <c r="E2" s="327"/>
      <c r="F2" s="327"/>
      <c r="G2" s="327"/>
      <c r="H2" s="327"/>
      <c r="I2" s="327"/>
      <c r="J2" s="327"/>
      <c r="K2" s="327"/>
      <c r="L2" s="327"/>
      <c r="M2" s="327"/>
      <c r="N2" s="329"/>
      <c r="O2" s="329"/>
      <c r="P2" s="329"/>
      <c r="Q2" s="329"/>
      <c r="R2" s="329"/>
      <c r="S2" s="329"/>
      <c r="T2" s="327"/>
      <c r="U2" s="327"/>
      <c r="V2" s="327"/>
      <c r="W2" s="327"/>
      <c r="X2" s="327"/>
      <c r="Y2" s="327"/>
      <c r="Z2" s="327"/>
      <c r="AA2" s="327"/>
      <c r="AB2" s="327"/>
      <c r="AC2" s="327"/>
      <c r="AD2" s="327"/>
    </row>
    <row r="3" spans="1:30" s="330" customFormat="1" ht="15">
      <c r="A3" s="327"/>
      <c r="B3" s="327"/>
      <c r="C3" s="327"/>
      <c r="D3" s="327"/>
      <c r="E3" s="327" t="s">
        <v>2924</v>
      </c>
      <c r="F3" s="327"/>
      <c r="G3" s="327"/>
      <c r="H3" s="327"/>
      <c r="I3" s="327"/>
      <c r="J3" s="327"/>
      <c r="K3" s="327"/>
      <c r="L3" s="327"/>
      <c r="M3" s="327"/>
      <c r="N3" s="329"/>
      <c r="O3" s="329"/>
      <c r="P3" s="329"/>
      <c r="Q3" s="329"/>
      <c r="R3" s="329"/>
      <c r="S3" s="329"/>
      <c r="T3" s="327"/>
      <c r="U3" s="327"/>
      <c r="V3" s="327"/>
      <c r="W3" s="327"/>
      <c r="X3" s="327"/>
      <c r="Y3" s="327"/>
      <c r="Z3" s="327"/>
      <c r="AA3" s="327"/>
      <c r="AB3" s="327"/>
      <c r="AC3" s="327"/>
      <c r="AD3" s="327"/>
    </row>
    <row r="4" spans="1:30" s="330" customFormat="1" ht="15.75">
      <c r="A4" s="331"/>
      <c r="B4" s="327"/>
      <c r="C4" s="327"/>
      <c r="D4" s="327"/>
      <c r="E4" s="327"/>
      <c r="F4" s="327"/>
      <c r="G4" s="327"/>
      <c r="H4" s="327"/>
      <c r="I4" s="327"/>
      <c r="J4" s="327"/>
      <c r="K4" s="327"/>
      <c r="L4" s="327"/>
      <c r="M4" s="327"/>
      <c r="N4" s="332"/>
      <c r="O4" s="329"/>
      <c r="P4" s="329"/>
      <c r="Q4" s="329"/>
      <c r="R4" s="329"/>
      <c r="S4" s="329"/>
      <c r="T4" s="327"/>
      <c r="U4" s="327"/>
      <c r="V4" s="327"/>
      <c r="W4" s="327"/>
      <c r="X4" s="327"/>
      <c r="Y4" s="327"/>
      <c r="Z4" s="327"/>
      <c r="AA4" s="327"/>
      <c r="AB4" s="327"/>
      <c r="AC4" s="327"/>
      <c r="AD4" s="327"/>
    </row>
    <row r="5" spans="1:30" s="330" customFormat="1" ht="44.25" customHeight="1">
      <c r="A5" s="333" t="s">
        <v>2925</v>
      </c>
      <c r="B5" s="334" t="s">
        <v>2926</v>
      </c>
      <c r="C5" s="334" t="s">
        <v>2927</v>
      </c>
      <c r="D5" s="334" t="s">
        <v>2928</v>
      </c>
      <c r="E5" s="334"/>
      <c r="F5" s="334"/>
      <c r="G5" s="334" t="s">
        <v>2929</v>
      </c>
      <c r="H5" s="334" t="s">
        <v>2930</v>
      </c>
      <c r="I5" s="334" t="s">
        <v>2931</v>
      </c>
      <c r="J5" s="334" t="s">
        <v>2932</v>
      </c>
      <c r="K5" s="334" t="s">
        <v>2933</v>
      </c>
      <c r="L5" s="334" t="s">
        <v>2934</v>
      </c>
      <c r="M5" s="334"/>
      <c r="N5" s="334" t="s">
        <v>2935</v>
      </c>
      <c r="O5" s="334"/>
      <c r="P5" s="334"/>
      <c r="Q5" s="334"/>
      <c r="R5" s="334"/>
      <c r="S5" s="334"/>
      <c r="T5" s="335" t="s">
        <v>2936</v>
      </c>
      <c r="U5" s="335"/>
      <c r="V5" s="335"/>
      <c r="W5" s="335"/>
      <c r="X5" s="335"/>
      <c r="Y5" s="335"/>
      <c r="Z5" s="334" t="s">
        <v>2937</v>
      </c>
      <c r="AA5" s="334"/>
      <c r="AB5" s="334" t="s">
        <v>2938</v>
      </c>
      <c r="AC5" s="334"/>
      <c r="AD5" s="334"/>
    </row>
    <row r="6" spans="1:30" s="339" customFormat="1" ht="123.75" customHeight="1">
      <c r="A6" s="333"/>
      <c r="B6" s="334"/>
      <c r="C6" s="334"/>
      <c r="D6" s="334" t="s">
        <v>61</v>
      </c>
      <c r="E6" s="334" t="s">
        <v>2939</v>
      </c>
      <c r="F6" s="334" t="s">
        <v>2940</v>
      </c>
      <c r="G6" s="334"/>
      <c r="H6" s="334"/>
      <c r="I6" s="334"/>
      <c r="J6" s="334"/>
      <c r="K6" s="334"/>
      <c r="L6" s="334" t="s">
        <v>2941</v>
      </c>
      <c r="M6" s="334" t="s">
        <v>2942</v>
      </c>
      <c r="N6" s="336" t="s">
        <v>2943</v>
      </c>
      <c r="O6" s="334" t="s">
        <v>2944</v>
      </c>
      <c r="P6" s="334" t="s">
        <v>2945</v>
      </c>
      <c r="Q6" s="334" t="s">
        <v>2946</v>
      </c>
      <c r="R6" s="334" t="s">
        <v>2947</v>
      </c>
      <c r="S6" s="334" t="s">
        <v>2948</v>
      </c>
      <c r="T6" s="335" t="s">
        <v>2949</v>
      </c>
      <c r="U6" s="334" t="s">
        <v>2950</v>
      </c>
      <c r="V6" s="335" t="s">
        <v>2939</v>
      </c>
      <c r="W6" s="335" t="s">
        <v>2940</v>
      </c>
      <c r="X6" s="335" t="s">
        <v>2951</v>
      </c>
      <c r="Y6" s="335" t="s">
        <v>2952</v>
      </c>
      <c r="Z6" s="334" t="s">
        <v>2953</v>
      </c>
      <c r="AA6" s="334" t="s">
        <v>2954</v>
      </c>
      <c r="AB6" s="334" t="s">
        <v>2955</v>
      </c>
      <c r="AC6" s="337" t="s">
        <v>2941</v>
      </c>
      <c r="AD6" s="338" t="s">
        <v>2956</v>
      </c>
    </row>
    <row r="7" spans="1:30" s="347" customFormat="1" ht="15.75">
      <c r="A7" s="340">
        <v>1</v>
      </c>
      <c r="B7" s="341">
        <v>2</v>
      </c>
      <c r="C7" s="341">
        <v>3</v>
      </c>
      <c r="D7" s="341">
        <v>4</v>
      </c>
      <c r="E7" s="341">
        <v>5</v>
      </c>
      <c r="F7" s="341">
        <v>6</v>
      </c>
      <c r="G7" s="341">
        <v>7</v>
      </c>
      <c r="H7" s="341">
        <v>8</v>
      </c>
      <c r="I7" s="341">
        <v>9</v>
      </c>
      <c r="J7" s="341">
        <v>10</v>
      </c>
      <c r="K7" s="341">
        <v>11</v>
      </c>
      <c r="L7" s="341">
        <v>12</v>
      </c>
      <c r="M7" s="342">
        <v>13</v>
      </c>
      <c r="N7" s="343">
        <v>14</v>
      </c>
      <c r="O7" s="344">
        <v>15</v>
      </c>
      <c r="P7" s="344">
        <v>16</v>
      </c>
      <c r="Q7" s="344">
        <v>17</v>
      </c>
      <c r="R7" s="344">
        <v>18</v>
      </c>
      <c r="S7" s="345">
        <v>19</v>
      </c>
      <c r="T7" s="334">
        <v>20</v>
      </c>
      <c r="U7" s="334">
        <v>21</v>
      </c>
      <c r="V7" s="334">
        <v>22</v>
      </c>
      <c r="W7" s="334">
        <v>23</v>
      </c>
      <c r="X7" s="334">
        <v>24</v>
      </c>
      <c r="Y7" s="334">
        <v>25</v>
      </c>
      <c r="Z7" s="334">
        <v>26</v>
      </c>
      <c r="AA7" s="334">
        <v>27</v>
      </c>
      <c r="AB7" s="334">
        <v>28</v>
      </c>
      <c r="AC7" s="334">
        <v>29</v>
      </c>
      <c r="AD7" s="346">
        <v>30</v>
      </c>
    </row>
    <row r="8" spans="1:30" s="328" customFormat="1" ht="108.75" customHeight="1">
      <c r="A8" s="348" t="s">
        <v>2957</v>
      </c>
      <c r="B8" s="349"/>
      <c r="C8" s="350"/>
      <c r="D8" s="349" t="s">
        <v>2958</v>
      </c>
      <c r="E8" s="349">
        <v>5052003690</v>
      </c>
      <c r="F8" s="349">
        <v>505201001</v>
      </c>
      <c r="G8" s="349" t="s">
        <v>2959</v>
      </c>
      <c r="H8" s="349" t="s">
        <v>2960</v>
      </c>
      <c r="I8" s="351" t="s">
        <v>2961</v>
      </c>
      <c r="J8" s="351">
        <v>40170</v>
      </c>
      <c r="K8" s="352" t="s">
        <v>2962</v>
      </c>
      <c r="L8" s="350">
        <v>40179</v>
      </c>
      <c r="M8" s="353">
        <v>196</v>
      </c>
      <c r="N8" s="349" t="s">
        <v>2963</v>
      </c>
      <c r="O8" s="354"/>
      <c r="P8" s="355"/>
      <c r="Q8" s="355"/>
      <c r="R8" s="356"/>
      <c r="S8" s="349" t="s">
        <v>2964</v>
      </c>
      <c r="T8" s="349" t="s">
        <v>2965</v>
      </c>
      <c r="U8" s="349" t="s">
        <v>2966</v>
      </c>
      <c r="V8" s="349">
        <v>5050047123</v>
      </c>
      <c r="W8" s="349">
        <v>505202001</v>
      </c>
      <c r="X8" s="357"/>
      <c r="Y8" s="349" t="s">
        <v>2967</v>
      </c>
      <c r="Z8" s="348" t="s">
        <v>2968</v>
      </c>
      <c r="AA8" s="348" t="s">
        <v>2969</v>
      </c>
      <c r="AB8" s="353"/>
      <c r="AC8" s="353"/>
      <c r="AD8" s="353"/>
    </row>
    <row r="9" spans="1:30" s="328" customFormat="1" ht="108.75" customHeight="1">
      <c r="A9" s="358" t="s">
        <v>2970</v>
      </c>
      <c r="B9" s="359"/>
      <c r="C9" s="360"/>
      <c r="D9" s="361" t="s">
        <v>2971</v>
      </c>
      <c r="E9" s="362">
        <v>5052007052</v>
      </c>
      <c r="F9" s="362">
        <v>505201001</v>
      </c>
      <c r="G9" s="361" t="s">
        <v>2959</v>
      </c>
      <c r="H9" s="361" t="s">
        <v>2972</v>
      </c>
      <c r="I9" s="359"/>
      <c r="J9" s="360"/>
      <c r="K9" s="362" t="s">
        <v>2973</v>
      </c>
      <c r="L9" s="363">
        <v>40179</v>
      </c>
      <c r="M9" s="364" t="s">
        <v>2974</v>
      </c>
      <c r="N9" s="361" t="s">
        <v>2975</v>
      </c>
      <c r="O9" s="365"/>
      <c r="P9" s="366"/>
      <c r="Q9" s="366"/>
      <c r="R9" s="367"/>
      <c r="S9" s="368" t="s">
        <v>2976</v>
      </c>
      <c r="T9" s="369" t="s">
        <v>2977</v>
      </c>
      <c r="U9" s="361" t="s">
        <v>2978</v>
      </c>
      <c r="V9" s="361">
        <v>5000001042</v>
      </c>
      <c r="W9" s="361">
        <v>502931001</v>
      </c>
      <c r="X9" s="370"/>
      <c r="Y9" s="361" t="s">
        <v>2979</v>
      </c>
      <c r="Z9" s="358" t="s">
        <v>2980</v>
      </c>
      <c r="AA9" s="359"/>
      <c r="AB9" s="359"/>
      <c r="AC9" s="359"/>
      <c r="AD9" s="359"/>
    </row>
    <row r="10" spans="1:30" s="328" customFormat="1" ht="171.75">
      <c r="A10" s="358" t="s">
        <v>2981</v>
      </c>
      <c r="B10" s="364"/>
      <c r="C10" s="371"/>
      <c r="D10" s="361" t="s">
        <v>2971</v>
      </c>
      <c r="E10" s="362">
        <v>5052007052</v>
      </c>
      <c r="F10" s="362">
        <v>505201001</v>
      </c>
      <c r="G10" s="349" t="s">
        <v>2982</v>
      </c>
      <c r="H10" s="349" t="s">
        <v>2960</v>
      </c>
      <c r="I10" s="351" t="s">
        <v>2983</v>
      </c>
      <c r="J10" s="351">
        <v>40177</v>
      </c>
      <c r="K10" s="352" t="s">
        <v>2984</v>
      </c>
      <c r="L10" s="363">
        <v>40189</v>
      </c>
      <c r="M10" s="364">
        <v>2</v>
      </c>
      <c r="N10" s="372" t="s">
        <v>2985</v>
      </c>
      <c r="O10" s="373"/>
      <c r="P10" s="374"/>
      <c r="Q10" s="366"/>
      <c r="R10" s="367"/>
      <c r="S10" s="361" t="s">
        <v>2986</v>
      </c>
      <c r="T10" s="361" t="s">
        <v>2987</v>
      </c>
      <c r="U10" s="361" t="s">
        <v>2988</v>
      </c>
      <c r="V10" s="361">
        <v>7725512432</v>
      </c>
      <c r="W10" s="361">
        <v>772301001</v>
      </c>
      <c r="X10" s="375"/>
      <c r="Y10" s="361" t="s">
        <v>2989</v>
      </c>
      <c r="Z10" s="358" t="s">
        <v>2968</v>
      </c>
      <c r="AA10" s="359"/>
      <c r="AB10" s="359"/>
      <c r="AC10" s="360"/>
      <c r="AD10" s="368"/>
    </row>
    <row r="11" spans="1:30" s="328" customFormat="1" ht="108.75" customHeight="1">
      <c r="A11" s="358" t="s">
        <v>2990</v>
      </c>
      <c r="B11" s="364"/>
      <c r="C11" s="371"/>
      <c r="D11" s="361" t="s">
        <v>2991</v>
      </c>
      <c r="E11" s="362">
        <v>5052013225</v>
      </c>
      <c r="F11" s="362">
        <v>505201001</v>
      </c>
      <c r="G11" s="361" t="s">
        <v>2959</v>
      </c>
      <c r="H11" s="361" t="s">
        <v>2992</v>
      </c>
      <c r="I11" s="359"/>
      <c r="J11" s="360"/>
      <c r="K11" s="361" t="s">
        <v>2993</v>
      </c>
      <c r="L11" s="363">
        <v>40179</v>
      </c>
      <c r="M11" s="376">
        <v>114</v>
      </c>
      <c r="N11" s="377" t="s">
        <v>2994</v>
      </c>
      <c r="O11" s="378"/>
      <c r="P11" s="368"/>
      <c r="Q11" s="366"/>
      <c r="R11" s="367"/>
      <c r="S11" s="361" t="s">
        <v>2995</v>
      </c>
      <c r="T11" s="361" t="s">
        <v>2996</v>
      </c>
      <c r="U11" s="361" t="s">
        <v>2997</v>
      </c>
      <c r="V11" s="361">
        <v>5052009010</v>
      </c>
      <c r="W11" s="361">
        <v>505201001</v>
      </c>
      <c r="X11" s="368"/>
      <c r="Y11" s="361" t="s">
        <v>2998</v>
      </c>
      <c r="Z11" s="358" t="s">
        <v>2980</v>
      </c>
      <c r="AA11" s="359"/>
      <c r="AB11" s="359"/>
      <c r="AC11" s="359"/>
      <c r="AD11" s="359"/>
    </row>
    <row r="12" spans="1:30" s="328" customFormat="1" ht="152.25" customHeight="1">
      <c r="A12" s="358" t="s">
        <v>2999</v>
      </c>
      <c r="B12" s="361"/>
      <c r="C12" s="363"/>
      <c r="D12" s="348" t="s">
        <v>3000</v>
      </c>
      <c r="E12" s="348" t="s">
        <v>3001</v>
      </c>
      <c r="F12" s="348" t="s">
        <v>3002</v>
      </c>
      <c r="G12" s="361" t="s">
        <v>2959</v>
      </c>
      <c r="H12" s="361" t="s">
        <v>2992</v>
      </c>
      <c r="I12" s="368"/>
      <c r="J12" s="379"/>
      <c r="K12" s="361" t="s">
        <v>2993</v>
      </c>
      <c r="L12" s="363">
        <v>40179</v>
      </c>
      <c r="M12" s="361">
        <v>258</v>
      </c>
      <c r="N12" s="377" t="s">
        <v>2994</v>
      </c>
      <c r="O12" s="380"/>
      <c r="P12" s="380"/>
      <c r="Q12" s="381"/>
      <c r="R12" s="381"/>
      <c r="S12" s="382" t="s">
        <v>3003</v>
      </c>
      <c r="T12" s="361" t="s">
        <v>2996</v>
      </c>
      <c r="U12" s="361" t="s">
        <v>2997</v>
      </c>
      <c r="V12" s="361">
        <v>5052009010</v>
      </c>
      <c r="W12" s="361">
        <v>505201001</v>
      </c>
      <c r="X12" s="368"/>
      <c r="Y12" s="361" t="s">
        <v>2998</v>
      </c>
      <c r="Z12" s="358" t="s">
        <v>2980</v>
      </c>
      <c r="AA12" s="358" t="s">
        <v>2980</v>
      </c>
      <c r="AB12" s="359"/>
      <c r="AC12" s="360"/>
      <c r="AD12" s="368"/>
    </row>
    <row r="13" spans="1:30" s="328" customFormat="1" ht="152.25" customHeight="1">
      <c r="A13" s="358" t="s">
        <v>3004</v>
      </c>
      <c r="B13" s="361"/>
      <c r="C13" s="363"/>
      <c r="D13" s="361" t="s">
        <v>2971</v>
      </c>
      <c r="E13" s="362">
        <v>5052007052</v>
      </c>
      <c r="F13" s="362">
        <v>505201001</v>
      </c>
      <c r="G13" s="361" t="s">
        <v>3005</v>
      </c>
      <c r="H13" s="361" t="s">
        <v>2992</v>
      </c>
      <c r="I13" s="361" t="s">
        <v>3006</v>
      </c>
      <c r="J13" s="363">
        <v>40171</v>
      </c>
      <c r="K13" s="362" t="s">
        <v>3007</v>
      </c>
      <c r="L13" s="363">
        <v>40179</v>
      </c>
      <c r="M13" s="361">
        <v>5</v>
      </c>
      <c r="N13" s="363" t="s">
        <v>3008</v>
      </c>
      <c r="O13" s="383"/>
      <c r="P13" s="349"/>
      <c r="Q13" s="349"/>
      <c r="R13" s="349"/>
      <c r="S13" s="349" t="s">
        <v>3009</v>
      </c>
      <c r="T13" s="384" t="s">
        <v>3010</v>
      </c>
      <c r="U13" s="349" t="s">
        <v>3011</v>
      </c>
      <c r="V13" s="349">
        <v>5052011926</v>
      </c>
      <c r="W13" s="349">
        <v>505201001</v>
      </c>
      <c r="X13" s="357"/>
      <c r="Y13" s="349" t="s">
        <v>3012</v>
      </c>
      <c r="Z13" s="348" t="s">
        <v>2968</v>
      </c>
      <c r="AA13" s="359"/>
      <c r="AB13" s="359"/>
      <c r="AC13" s="360"/>
      <c r="AD13" s="368"/>
    </row>
    <row r="14" spans="1:30" s="328" customFormat="1" ht="152.25" customHeight="1">
      <c r="A14" s="358" t="s">
        <v>3013</v>
      </c>
      <c r="B14" s="361"/>
      <c r="C14" s="363"/>
      <c r="D14" s="361" t="s">
        <v>2971</v>
      </c>
      <c r="E14" s="362">
        <v>5052007052</v>
      </c>
      <c r="F14" s="362">
        <v>505201001</v>
      </c>
      <c r="G14" s="361" t="s">
        <v>3014</v>
      </c>
      <c r="H14" s="349" t="s">
        <v>2960</v>
      </c>
      <c r="I14" s="351" t="s">
        <v>3015</v>
      </c>
      <c r="J14" s="351">
        <v>40176</v>
      </c>
      <c r="K14" s="352" t="s">
        <v>3016</v>
      </c>
      <c r="L14" s="363">
        <v>40189</v>
      </c>
      <c r="M14" s="361">
        <v>6</v>
      </c>
      <c r="N14" s="385" t="s">
        <v>3017</v>
      </c>
      <c r="O14" s="381"/>
      <c r="P14" s="381"/>
      <c r="Q14" s="381"/>
      <c r="R14" s="381"/>
      <c r="S14" s="382" t="s">
        <v>3018</v>
      </c>
      <c r="T14" s="369" t="s">
        <v>3019</v>
      </c>
      <c r="U14" s="369" t="s">
        <v>3020</v>
      </c>
      <c r="V14" s="361">
        <v>7717647274</v>
      </c>
      <c r="W14" s="361">
        <v>771701001</v>
      </c>
      <c r="X14" s="368"/>
      <c r="Y14" s="361" t="s">
        <v>3021</v>
      </c>
      <c r="Z14" s="358" t="s">
        <v>2968</v>
      </c>
      <c r="AA14" s="359"/>
      <c r="AB14" s="359"/>
      <c r="AC14" s="360"/>
      <c r="AD14" s="368"/>
    </row>
    <row r="15" spans="1:30" s="328" customFormat="1" ht="152.25" customHeight="1">
      <c r="A15" s="358" t="s">
        <v>3022</v>
      </c>
      <c r="B15" s="361"/>
      <c r="C15" s="363"/>
      <c r="D15" s="361" t="s">
        <v>3023</v>
      </c>
      <c r="E15" s="362">
        <v>5052008401</v>
      </c>
      <c r="F15" s="362">
        <v>505201001</v>
      </c>
      <c r="G15" s="361" t="s">
        <v>2959</v>
      </c>
      <c r="H15" s="361" t="s">
        <v>2960</v>
      </c>
      <c r="I15" s="364" t="s">
        <v>3024</v>
      </c>
      <c r="J15" s="371">
        <v>40178</v>
      </c>
      <c r="K15" s="361" t="s">
        <v>3025</v>
      </c>
      <c r="L15" s="363">
        <v>40189</v>
      </c>
      <c r="M15" s="361">
        <v>7</v>
      </c>
      <c r="N15" s="385" t="s">
        <v>3026</v>
      </c>
      <c r="O15" s="381"/>
      <c r="P15" s="381"/>
      <c r="Q15" s="381"/>
      <c r="R15" s="381"/>
      <c r="S15" s="382" t="s">
        <v>3027</v>
      </c>
      <c r="T15" s="369" t="s">
        <v>3028</v>
      </c>
      <c r="U15" s="369" t="s">
        <v>3029</v>
      </c>
      <c r="V15" s="361" t="s">
        <v>3030</v>
      </c>
      <c r="W15" s="368"/>
      <c r="X15" s="375"/>
      <c r="Y15" s="361" t="s">
        <v>3031</v>
      </c>
      <c r="Z15" s="358" t="s">
        <v>3032</v>
      </c>
      <c r="AA15" s="359"/>
      <c r="AB15" s="359"/>
      <c r="AC15" s="360"/>
      <c r="AD15" s="368"/>
    </row>
    <row r="16" spans="1:30" s="328" customFormat="1" ht="108.75" customHeight="1">
      <c r="A16" s="358" t="s">
        <v>3033</v>
      </c>
      <c r="B16" s="361"/>
      <c r="C16" s="363"/>
      <c r="D16" s="361" t="s">
        <v>3023</v>
      </c>
      <c r="E16" s="362">
        <v>5052008401</v>
      </c>
      <c r="F16" s="362">
        <v>505201001</v>
      </c>
      <c r="G16" s="361" t="s">
        <v>2959</v>
      </c>
      <c r="H16" s="361" t="s">
        <v>2960</v>
      </c>
      <c r="I16" s="371" t="s">
        <v>3034</v>
      </c>
      <c r="J16" s="371">
        <v>40178</v>
      </c>
      <c r="K16" s="361" t="s">
        <v>3035</v>
      </c>
      <c r="L16" s="363">
        <v>40189</v>
      </c>
      <c r="M16" s="364">
        <v>5</v>
      </c>
      <c r="N16" s="385" t="s">
        <v>3036</v>
      </c>
      <c r="O16" s="378"/>
      <c r="P16" s="368"/>
      <c r="Q16" s="368"/>
      <c r="R16" s="368"/>
      <c r="S16" s="361" t="s">
        <v>3037</v>
      </c>
      <c r="T16" s="369" t="s">
        <v>3028</v>
      </c>
      <c r="U16" s="369" t="s">
        <v>3029</v>
      </c>
      <c r="V16" s="361" t="s">
        <v>3030</v>
      </c>
      <c r="W16" s="368"/>
      <c r="X16" s="375"/>
      <c r="Y16" s="361" t="s">
        <v>3031</v>
      </c>
      <c r="Z16" s="358" t="s">
        <v>3032</v>
      </c>
      <c r="AA16" s="359"/>
      <c r="AB16" s="359"/>
      <c r="AC16" s="359"/>
      <c r="AD16" s="359"/>
    </row>
    <row r="17" spans="1:30" ht="12.75" customHeight="1" hidden="1">
      <c r="A17" s="386"/>
      <c r="B17" s="386"/>
      <c r="C17" s="386"/>
      <c r="D17" s="386"/>
      <c r="E17" s="386"/>
      <c r="F17" s="386"/>
      <c r="G17" s="386"/>
      <c r="H17" s="386"/>
      <c r="I17" s="386"/>
      <c r="J17" s="386"/>
      <c r="K17" s="386"/>
      <c r="L17" s="386"/>
      <c r="M17" s="386"/>
      <c r="N17" s="386"/>
      <c r="O17" s="386"/>
      <c r="P17" s="386"/>
      <c r="Q17" s="386"/>
      <c r="R17" s="386"/>
      <c r="S17" s="386"/>
      <c r="T17" s="386"/>
      <c r="U17" s="387" t="s">
        <v>3038</v>
      </c>
      <c r="V17" s="386"/>
      <c r="W17" s="386"/>
      <c r="X17" s="386"/>
      <c r="Y17" s="386"/>
      <c r="Z17" s="386"/>
      <c r="AA17" s="386"/>
      <c r="AB17" s="386"/>
      <c r="AC17" s="386"/>
      <c r="AD17" s="386"/>
    </row>
    <row r="18" spans="1:30" ht="12.75" hidden="1">
      <c r="A18" s="386"/>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row>
    <row r="19" spans="1:30" s="328" customFormat="1" ht="108.75" customHeight="1">
      <c r="A19" s="358" t="s">
        <v>3039</v>
      </c>
      <c r="B19" s="361"/>
      <c r="C19" s="363"/>
      <c r="D19" s="361" t="s">
        <v>3023</v>
      </c>
      <c r="E19" s="362">
        <v>5052008401</v>
      </c>
      <c r="F19" s="362">
        <v>505201001</v>
      </c>
      <c r="G19" s="361" t="s">
        <v>2959</v>
      </c>
      <c r="H19" s="361" t="s">
        <v>2960</v>
      </c>
      <c r="I19" s="371" t="s">
        <v>3040</v>
      </c>
      <c r="J19" s="371">
        <v>40175</v>
      </c>
      <c r="K19" s="361" t="s">
        <v>3041</v>
      </c>
      <c r="L19" s="363">
        <v>40189</v>
      </c>
      <c r="M19" s="364">
        <v>6</v>
      </c>
      <c r="N19" s="361" t="s">
        <v>3042</v>
      </c>
      <c r="O19" s="378"/>
      <c r="P19" s="368"/>
      <c r="Q19" s="368"/>
      <c r="R19" s="368"/>
      <c r="S19" s="361" t="s">
        <v>3043</v>
      </c>
      <c r="T19" s="369" t="s">
        <v>3028</v>
      </c>
      <c r="U19" s="369" t="s">
        <v>3029</v>
      </c>
      <c r="V19" s="361" t="s">
        <v>3030</v>
      </c>
      <c r="W19" s="368"/>
      <c r="X19" s="375"/>
      <c r="Y19" s="361" t="s">
        <v>3031</v>
      </c>
      <c r="Z19" s="358" t="s">
        <v>3032</v>
      </c>
      <c r="AA19" s="359"/>
      <c r="AB19" s="359"/>
      <c r="AC19" s="359"/>
      <c r="AD19" s="359"/>
    </row>
    <row r="20" spans="1:30" s="328" customFormat="1" ht="108.75" customHeight="1">
      <c r="A20" s="358" t="s">
        <v>3044</v>
      </c>
      <c r="B20" s="364"/>
      <c r="C20" s="371"/>
      <c r="D20" s="361" t="s">
        <v>3045</v>
      </c>
      <c r="E20" s="362">
        <v>5052002128</v>
      </c>
      <c r="F20" s="362">
        <v>505201001</v>
      </c>
      <c r="G20" s="361" t="s">
        <v>2959</v>
      </c>
      <c r="H20" s="361" t="s">
        <v>2960</v>
      </c>
      <c r="I20" s="371" t="s">
        <v>3046</v>
      </c>
      <c r="J20" s="371">
        <v>40173</v>
      </c>
      <c r="K20" s="361" t="s">
        <v>3047</v>
      </c>
      <c r="L20" s="363">
        <v>40189</v>
      </c>
      <c r="M20" s="364">
        <v>3</v>
      </c>
      <c r="N20" s="361" t="s">
        <v>3048</v>
      </c>
      <c r="O20" s="378"/>
      <c r="P20" s="368"/>
      <c r="Q20" s="368"/>
      <c r="R20" s="368"/>
      <c r="S20" s="361" t="s">
        <v>3049</v>
      </c>
      <c r="T20" s="369" t="s">
        <v>3028</v>
      </c>
      <c r="U20" s="369" t="s">
        <v>3029</v>
      </c>
      <c r="V20" s="361" t="s">
        <v>3030</v>
      </c>
      <c r="W20" s="368"/>
      <c r="X20" s="375"/>
      <c r="Y20" s="361" t="s">
        <v>3031</v>
      </c>
      <c r="Z20" s="358" t="s">
        <v>3032</v>
      </c>
      <c r="AA20" s="359"/>
      <c r="AB20" s="359"/>
      <c r="AC20" s="359"/>
      <c r="AD20" s="359"/>
    </row>
    <row r="21" spans="1:30" s="328" customFormat="1" ht="108.75" customHeight="1">
      <c r="A21" s="358" t="s">
        <v>3050</v>
      </c>
      <c r="B21" s="364"/>
      <c r="C21" s="371"/>
      <c r="D21" s="361" t="s">
        <v>3051</v>
      </c>
      <c r="E21" s="362">
        <v>5052002128</v>
      </c>
      <c r="F21" s="362">
        <v>505201001</v>
      </c>
      <c r="G21" s="361" t="s">
        <v>2959</v>
      </c>
      <c r="H21" s="361" t="s">
        <v>2960</v>
      </c>
      <c r="I21" s="371" t="s">
        <v>3052</v>
      </c>
      <c r="J21" s="371">
        <v>40178</v>
      </c>
      <c r="K21" s="361" t="s">
        <v>3053</v>
      </c>
      <c r="L21" s="363">
        <v>40189</v>
      </c>
      <c r="M21" s="364">
        <v>4</v>
      </c>
      <c r="N21" s="361" t="s">
        <v>3054</v>
      </c>
      <c r="O21" s="378"/>
      <c r="P21" s="368"/>
      <c r="Q21" s="368"/>
      <c r="R21" s="368"/>
      <c r="S21" s="361" t="s">
        <v>3055</v>
      </c>
      <c r="T21" s="369" t="s">
        <v>3028</v>
      </c>
      <c r="U21" s="369" t="s">
        <v>3029</v>
      </c>
      <c r="V21" s="361" t="s">
        <v>3030</v>
      </c>
      <c r="W21" s="368"/>
      <c r="X21" s="375"/>
      <c r="Y21" s="361" t="s">
        <v>3031</v>
      </c>
      <c r="Z21" s="358" t="s">
        <v>3032</v>
      </c>
      <c r="AA21" s="359"/>
      <c r="AB21" s="359"/>
      <c r="AC21" s="359"/>
      <c r="AD21" s="359"/>
    </row>
    <row r="22" spans="1:30" s="328" customFormat="1" ht="108.75" customHeight="1">
      <c r="A22" s="358" t="s">
        <v>3056</v>
      </c>
      <c r="B22" s="364"/>
      <c r="C22" s="371"/>
      <c r="D22" s="361" t="s">
        <v>3051</v>
      </c>
      <c r="E22" s="362">
        <v>5052002128</v>
      </c>
      <c r="F22" s="362">
        <v>505201001</v>
      </c>
      <c r="G22" s="361" t="s">
        <v>2959</v>
      </c>
      <c r="H22" s="361" t="s">
        <v>2960</v>
      </c>
      <c r="I22" s="371" t="s">
        <v>3057</v>
      </c>
      <c r="J22" s="371">
        <v>40178</v>
      </c>
      <c r="K22" s="361" t="s">
        <v>3058</v>
      </c>
      <c r="L22" s="363">
        <v>40189</v>
      </c>
      <c r="M22" s="364">
        <v>2</v>
      </c>
      <c r="N22" s="385" t="s">
        <v>3059</v>
      </c>
      <c r="O22" s="378"/>
      <c r="P22" s="368"/>
      <c r="Q22" s="368"/>
      <c r="R22" s="368"/>
      <c r="S22" s="361" t="s">
        <v>3060</v>
      </c>
      <c r="T22" s="369" t="s">
        <v>3028</v>
      </c>
      <c r="U22" s="369" t="s">
        <v>3029</v>
      </c>
      <c r="V22" s="361" t="s">
        <v>3030</v>
      </c>
      <c r="W22" s="368"/>
      <c r="X22" s="375"/>
      <c r="Y22" s="361" t="s">
        <v>3031</v>
      </c>
      <c r="Z22" s="358" t="s">
        <v>3032</v>
      </c>
      <c r="AA22" s="359"/>
      <c r="AB22" s="359"/>
      <c r="AC22" s="359"/>
      <c r="AD22" s="359"/>
    </row>
    <row r="23" spans="1:30" s="328" customFormat="1" ht="108.75" customHeight="1">
      <c r="A23" s="358" t="s">
        <v>3061</v>
      </c>
      <c r="B23" s="364"/>
      <c r="C23" s="371"/>
      <c r="D23" s="361" t="s">
        <v>3062</v>
      </c>
      <c r="E23" s="362">
        <v>5052012574</v>
      </c>
      <c r="F23" s="362">
        <v>505201001</v>
      </c>
      <c r="G23" s="361" t="s">
        <v>2959</v>
      </c>
      <c r="H23" s="361" t="s">
        <v>2960</v>
      </c>
      <c r="I23" s="371" t="s">
        <v>3063</v>
      </c>
      <c r="J23" s="371">
        <v>40178</v>
      </c>
      <c r="K23" s="361" t="s">
        <v>3064</v>
      </c>
      <c r="L23" s="363">
        <v>40189</v>
      </c>
      <c r="M23" s="364">
        <v>1</v>
      </c>
      <c r="N23" s="385" t="s">
        <v>3065</v>
      </c>
      <c r="O23" s="378"/>
      <c r="P23" s="368"/>
      <c r="Q23" s="368"/>
      <c r="R23" s="368"/>
      <c r="S23" s="361" t="s">
        <v>3066</v>
      </c>
      <c r="T23" s="369" t="s">
        <v>3067</v>
      </c>
      <c r="U23" s="361" t="s">
        <v>3068</v>
      </c>
      <c r="V23" s="361">
        <v>5052013850</v>
      </c>
      <c r="W23" s="361">
        <v>505201001</v>
      </c>
      <c r="X23" s="375"/>
      <c r="Y23" s="361" t="s">
        <v>3069</v>
      </c>
      <c r="Z23" s="358" t="s">
        <v>3070</v>
      </c>
      <c r="AA23" s="359"/>
      <c r="AB23" s="359"/>
      <c r="AC23" s="359"/>
      <c r="AD23" s="359"/>
    </row>
    <row r="24" spans="1:30" s="328" customFormat="1" ht="108.75" customHeight="1">
      <c r="A24" s="358" t="s">
        <v>3071</v>
      </c>
      <c r="B24" s="361"/>
      <c r="C24" s="363"/>
      <c r="D24" s="361" t="s">
        <v>3072</v>
      </c>
      <c r="E24" s="361">
        <v>5052002128</v>
      </c>
      <c r="F24" s="361">
        <v>505201001</v>
      </c>
      <c r="G24" s="361" t="s">
        <v>2959</v>
      </c>
      <c r="H24" s="361" t="s">
        <v>3073</v>
      </c>
      <c r="I24" s="371" t="s">
        <v>3074</v>
      </c>
      <c r="J24" s="371">
        <v>40177</v>
      </c>
      <c r="K24" s="349" t="s">
        <v>3075</v>
      </c>
      <c r="L24" s="363">
        <v>40189</v>
      </c>
      <c r="M24" s="364">
        <v>14</v>
      </c>
      <c r="N24" s="385" t="s">
        <v>3076</v>
      </c>
      <c r="O24" s="378"/>
      <c r="P24" s="368"/>
      <c r="Q24" s="368"/>
      <c r="R24" s="368"/>
      <c r="S24" s="361" t="s">
        <v>3077</v>
      </c>
      <c r="T24" s="369" t="s">
        <v>3078</v>
      </c>
      <c r="U24" s="361" t="s">
        <v>3079</v>
      </c>
      <c r="V24" s="361">
        <v>5031049012</v>
      </c>
      <c r="W24" s="361">
        <v>503101001</v>
      </c>
      <c r="X24" s="375"/>
      <c r="Y24" s="361" t="s">
        <v>3080</v>
      </c>
      <c r="Z24" s="358" t="s">
        <v>2980</v>
      </c>
      <c r="AA24" s="358" t="s">
        <v>2968</v>
      </c>
      <c r="AB24" s="359"/>
      <c r="AC24" s="359"/>
      <c r="AD24" s="359"/>
    </row>
    <row r="25" spans="1:30" s="328" customFormat="1" ht="108.75" customHeight="1">
      <c r="A25" s="358" t="s">
        <v>3081</v>
      </c>
      <c r="B25" s="364"/>
      <c r="C25" s="371"/>
      <c r="D25" s="361" t="s">
        <v>3082</v>
      </c>
      <c r="E25" s="362">
        <v>5052017452</v>
      </c>
      <c r="F25" s="362">
        <v>505201001</v>
      </c>
      <c r="G25" s="361" t="s">
        <v>2959</v>
      </c>
      <c r="H25" s="361" t="s">
        <v>2992</v>
      </c>
      <c r="I25" s="359"/>
      <c r="J25" s="360"/>
      <c r="K25" s="362" t="s">
        <v>3083</v>
      </c>
      <c r="L25" s="363">
        <v>40179</v>
      </c>
      <c r="M25" s="364">
        <v>255</v>
      </c>
      <c r="N25" s="385" t="s">
        <v>3084</v>
      </c>
      <c r="O25" s="378"/>
      <c r="P25" s="368"/>
      <c r="Q25" s="368"/>
      <c r="R25" s="368"/>
      <c r="S25" s="361" t="s">
        <v>3085</v>
      </c>
      <c r="T25" s="369" t="s">
        <v>3086</v>
      </c>
      <c r="U25" s="361" t="s">
        <v>3087</v>
      </c>
      <c r="V25" s="361">
        <v>5052009010</v>
      </c>
      <c r="W25" s="361">
        <v>505201001</v>
      </c>
      <c r="X25" s="375"/>
      <c r="Y25" s="361" t="s">
        <v>3088</v>
      </c>
      <c r="Z25" s="358" t="s">
        <v>2980</v>
      </c>
      <c r="AA25" s="359"/>
      <c r="AB25" s="359"/>
      <c r="AC25" s="359"/>
      <c r="AD25" s="359"/>
    </row>
    <row r="26" spans="1:30" s="328" customFormat="1" ht="157.5" customHeight="1">
      <c r="A26" s="358" t="s">
        <v>3089</v>
      </c>
      <c r="B26" s="361"/>
      <c r="C26" s="363"/>
      <c r="D26" s="361" t="s">
        <v>3072</v>
      </c>
      <c r="E26" s="361">
        <v>5052002128</v>
      </c>
      <c r="F26" s="361">
        <v>505201001</v>
      </c>
      <c r="G26" s="361" t="s">
        <v>3090</v>
      </c>
      <c r="H26" s="361" t="s">
        <v>3091</v>
      </c>
      <c r="I26" s="359"/>
      <c r="J26" s="360"/>
      <c r="K26" s="362" t="s">
        <v>3083</v>
      </c>
      <c r="L26" s="363">
        <v>40148</v>
      </c>
      <c r="M26" s="364" t="s">
        <v>3092</v>
      </c>
      <c r="N26" s="385" t="s">
        <v>3093</v>
      </c>
      <c r="O26" s="378"/>
      <c r="P26" s="368"/>
      <c r="Q26" s="368"/>
      <c r="R26" s="368"/>
      <c r="S26" s="361" t="s">
        <v>3094</v>
      </c>
      <c r="T26" s="369" t="s">
        <v>3093</v>
      </c>
      <c r="U26" s="361" t="s">
        <v>3095</v>
      </c>
      <c r="V26" s="361">
        <v>5000000970</v>
      </c>
      <c r="W26" s="361">
        <v>504702001</v>
      </c>
      <c r="X26" s="375"/>
      <c r="Y26" s="361" t="s">
        <v>3096</v>
      </c>
      <c r="Z26" s="358" t="s">
        <v>2980</v>
      </c>
      <c r="AA26" s="358" t="s">
        <v>2924</v>
      </c>
      <c r="AB26" s="364" t="s">
        <v>3097</v>
      </c>
      <c r="AC26" s="358" t="s">
        <v>3098</v>
      </c>
      <c r="AD26" s="361" t="s">
        <v>3099</v>
      </c>
    </row>
    <row r="27" spans="1:30" s="328" customFormat="1" ht="157.5" customHeight="1">
      <c r="A27" s="358" t="s">
        <v>3100</v>
      </c>
      <c r="B27" s="361"/>
      <c r="C27" s="363"/>
      <c r="D27" s="361" t="s">
        <v>3072</v>
      </c>
      <c r="E27" s="361">
        <v>5052002128</v>
      </c>
      <c r="F27" s="361">
        <v>505201001</v>
      </c>
      <c r="G27" s="361" t="s">
        <v>2959</v>
      </c>
      <c r="H27" s="361" t="s">
        <v>3091</v>
      </c>
      <c r="I27" s="359"/>
      <c r="J27" s="360"/>
      <c r="K27" s="362" t="s">
        <v>3083</v>
      </c>
      <c r="L27" s="363">
        <v>40179</v>
      </c>
      <c r="M27" s="364">
        <v>11</v>
      </c>
      <c r="N27" s="388" t="s">
        <v>3084</v>
      </c>
      <c r="O27" s="378"/>
      <c r="P27" s="368"/>
      <c r="Q27" s="368"/>
      <c r="R27" s="368"/>
      <c r="S27" s="361" t="s">
        <v>3101</v>
      </c>
      <c r="T27" s="384" t="s">
        <v>3102</v>
      </c>
      <c r="U27" s="349" t="s">
        <v>3103</v>
      </c>
      <c r="V27" s="349">
        <v>5052012550</v>
      </c>
      <c r="W27" s="349">
        <v>505201001</v>
      </c>
      <c r="X27" s="357"/>
      <c r="Y27" s="349" t="s">
        <v>3104</v>
      </c>
      <c r="Z27" s="348" t="s">
        <v>2980</v>
      </c>
      <c r="AA27" s="348" t="s">
        <v>2968</v>
      </c>
      <c r="AB27" s="359"/>
      <c r="AC27" s="360"/>
      <c r="AD27" s="368"/>
    </row>
    <row r="28" spans="1:30" s="328" customFormat="1" ht="130.5" customHeight="1">
      <c r="A28" s="358" t="s">
        <v>3105</v>
      </c>
      <c r="B28" s="361"/>
      <c r="C28" s="363"/>
      <c r="D28" s="361" t="s">
        <v>3072</v>
      </c>
      <c r="E28" s="361">
        <v>5052002128</v>
      </c>
      <c r="F28" s="361">
        <v>505201001</v>
      </c>
      <c r="G28" s="349" t="s">
        <v>2959</v>
      </c>
      <c r="H28" s="349" t="s">
        <v>2992</v>
      </c>
      <c r="I28" s="353"/>
      <c r="J28" s="351"/>
      <c r="K28" s="352" t="s">
        <v>3083</v>
      </c>
      <c r="L28" s="350">
        <v>39814</v>
      </c>
      <c r="M28" s="353">
        <v>51</v>
      </c>
      <c r="N28" s="388" t="s">
        <v>3084</v>
      </c>
      <c r="O28" s="383"/>
      <c r="P28" s="349"/>
      <c r="Q28" s="349"/>
      <c r="R28" s="349"/>
      <c r="S28" s="349" t="s">
        <v>3106</v>
      </c>
      <c r="T28" s="384" t="s">
        <v>3086</v>
      </c>
      <c r="U28" s="349" t="s">
        <v>3087</v>
      </c>
      <c r="V28" s="349">
        <v>5052009010</v>
      </c>
      <c r="W28" s="349">
        <v>505201001</v>
      </c>
      <c r="X28" s="357"/>
      <c r="Y28" s="349" t="s">
        <v>3107</v>
      </c>
      <c r="Z28" s="348" t="s">
        <v>2980</v>
      </c>
      <c r="AA28" s="348" t="s">
        <v>2968</v>
      </c>
      <c r="AB28" s="359"/>
      <c r="AC28" s="360"/>
      <c r="AD28" s="368"/>
    </row>
    <row r="29" spans="1:30" s="328" customFormat="1" ht="106.5" customHeight="1">
      <c r="A29" s="358" t="s">
        <v>3108</v>
      </c>
      <c r="B29" s="364"/>
      <c r="C29" s="371"/>
      <c r="D29" s="361" t="s">
        <v>2971</v>
      </c>
      <c r="E29" s="362">
        <v>5052007052</v>
      </c>
      <c r="F29" s="362">
        <v>505201001</v>
      </c>
      <c r="G29" s="361" t="s">
        <v>3109</v>
      </c>
      <c r="H29" s="349" t="s">
        <v>3073</v>
      </c>
      <c r="I29" s="349" t="s">
        <v>3110</v>
      </c>
      <c r="J29" s="350">
        <v>40193</v>
      </c>
      <c r="K29" s="349" t="s">
        <v>3111</v>
      </c>
      <c r="L29" s="350">
        <v>40210</v>
      </c>
      <c r="M29" s="349">
        <v>19</v>
      </c>
      <c r="N29" s="389" t="s">
        <v>3112</v>
      </c>
      <c r="O29" s="378"/>
      <c r="P29" s="368"/>
      <c r="Q29" s="368"/>
      <c r="R29" s="368"/>
      <c r="S29" s="361" t="s">
        <v>3113</v>
      </c>
      <c r="T29" s="369" t="s">
        <v>3114</v>
      </c>
      <c r="U29" s="361" t="s">
        <v>3115</v>
      </c>
      <c r="V29" s="361">
        <v>5053023392</v>
      </c>
      <c r="W29" s="361">
        <v>505301001</v>
      </c>
      <c r="X29" s="375"/>
      <c r="Y29" s="361" t="s">
        <v>3116</v>
      </c>
      <c r="Z29" s="348" t="s">
        <v>2980</v>
      </c>
      <c r="AA29" s="359"/>
      <c r="AB29" s="359"/>
      <c r="AC29" s="360"/>
      <c r="AD29" s="368"/>
    </row>
    <row r="30" spans="1:30" s="328" customFormat="1" ht="122.25" customHeight="1">
      <c r="A30" s="358" t="s">
        <v>3117</v>
      </c>
      <c r="B30" s="364"/>
      <c r="C30" s="371"/>
      <c r="D30" s="361" t="s">
        <v>2971</v>
      </c>
      <c r="E30" s="362">
        <v>5052007052</v>
      </c>
      <c r="F30" s="362">
        <v>505201001</v>
      </c>
      <c r="G30" s="362" t="s">
        <v>3118</v>
      </c>
      <c r="H30" s="361" t="s">
        <v>3091</v>
      </c>
      <c r="I30" s="359"/>
      <c r="J30" s="360"/>
      <c r="K30" s="362" t="s">
        <v>3083</v>
      </c>
      <c r="L30" s="363">
        <v>40172</v>
      </c>
      <c r="M30" s="364">
        <v>41</v>
      </c>
      <c r="N30" s="385" t="s">
        <v>3084</v>
      </c>
      <c r="O30" s="378"/>
      <c r="P30" s="368"/>
      <c r="Q30" s="368"/>
      <c r="R30" s="368"/>
      <c r="S30" s="361" t="s">
        <v>3119</v>
      </c>
      <c r="T30" s="369" t="s">
        <v>3086</v>
      </c>
      <c r="U30" s="361" t="s">
        <v>3087</v>
      </c>
      <c r="V30" s="361">
        <v>5052009010</v>
      </c>
      <c r="W30" s="361">
        <v>505201001</v>
      </c>
      <c r="X30" s="375"/>
      <c r="Y30" s="361" t="s">
        <v>3088</v>
      </c>
      <c r="Z30" s="358" t="s">
        <v>2980</v>
      </c>
      <c r="AA30" s="390"/>
      <c r="AB30" s="359"/>
      <c r="AC30" s="359"/>
      <c r="AD30" s="359"/>
    </row>
    <row r="31" spans="1:30" s="328" customFormat="1" ht="129" customHeight="1">
      <c r="A31" s="358" t="s">
        <v>3120</v>
      </c>
      <c r="B31" s="364"/>
      <c r="C31" s="371"/>
      <c r="D31" s="361" t="s">
        <v>2971</v>
      </c>
      <c r="E31" s="362">
        <v>5052007052</v>
      </c>
      <c r="F31" s="362">
        <v>505201001</v>
      </c>
      <c r="G31" s="361" t="s">
        <v>2959</v>
      </c>
      <c r="H31" s="361" t="s">
        <v>3091</v>
      </c>
      <c r="I31" s="359"/>
      <c r="J31" s="360"/>
      <c r="K31" s="362" t="s">
        <v>3083</v>
      </c>
      <c r="L31" s="363" t="s">
        <v>3121</v>
      </c>
      <c r="M31" s="364">
        <v>194</v>
      </c>
      <c r="N31" s="385" t="s">
        <v>3122</v>
      </c>
      <c r="O31" s="378"/>
      <c r="P31" s="368"/>
      <c r="Q31" s="368"/>
      <c r="R31" s="368"/>
      <c r="S31" s="361" t="s">
        <v>3123</v>
      </c>
      <c r="T31" s="384" t="s">
        <v>3124</v>
      </c>
      <c r="U31" s="349" t="s">
        <v>3125</v>
      </c>
      <c r="V31" s="349">
        <v>5052009050</v>
      </c>
      <c r="W31" s="349">
        <v>505201001</v>
      </c>
      <c r="X31" s="357"/>
      <c r="Y31" s="349" t="s">
        <v>3126</v>
      </c>
      <c r="Z31" s="348" t="s">
        <v>2980</v>
      </c>
      <c r="AA31" s="353"/>
      <c r="AB31" s="353"/>
      <c r="AC31" s="353"/>
      <c r="AD31" s="353"/>
    </row>
    <row r="32" spans="1:30" s="328" customFormat="1" ht="129" customHeight="1">
      <c r="A32" s="358" t="s">
        <v>3127</v>
      </c>
      <c r="B32" s="364"/>
      <c r="C32" s="371"/>
      <c r="D32" s="361" t="s">
        <v>2971</v>
      </c>
      <c r="E32" s="362">
        <v>5052007052</v>
      </c>
      <c r="F32" s="362">
        <v>505201001</v>
      </c>
      <c r="G32" s="361" t="s">
        <v>2959</v>
      </c>
      <c r="H32" s="361" t="s">
        <v>3091</v>
      </c>
      <c r="I32" s="359"/>
      <c r="J32" s="360"/>
      <c r="K32" s="362" t="s">
        <v>3083</v>
      </c>
      <c r="L32" s="363">
        <v>40148</v>
      </c>
      <c r="M32" s="364" t="s">
        <v>3128</v>
      </c>
      <c r="N32" s="385" t="s">
        <v>3129</v>
      </c>
      <c r="O32" s="378"/>
      <c r="P32" s="368"/>
      <c r="Q32" s="368"/>
      <c r="R32" s="368"/>
      <c r="S32" s="361" t="s">
        <v>3130</v>
      </c>
      <c r="T32" s="384" t="s">
        <v>3131</v>
      </c>
      <c r="U32" s="349" t="s">
        <v>3132</v>
      </c>
      <c r="V32" s="349">
        <v>5000000970</v>
      </c>
      <c r="W32" s="349">
        <v>504702001</v>
      </c>
      <c r="X32" s="357"/>
      <c r="Y32" s="349" t="s">
        <v>3133</v>
      </c>
      <c r="Z32" s="348" t="s">
        <v>2980</v>
      </c>
      <c r="AA32" s="390"/>
      <c r="AB32" s="359"/>
      <c r="AC32" s="359"/>
      <c r="AD32" s="359"/>
    </row>
    <row r="33" spans="1:30" s="328" customFormat="1" ht="129" customHeight="1">
      <c r="A33" s="358" t="s">
        <v>3134</v>
      </c>
      <c r="B33" s="361">
        <v>1</v>
      </c>
      <c r="C33" s="363">
        <v>40298</v>
      </c>
      <c r="D33" s="361" t="s">
        <v>3072</v>
      </c>
      <c r="E33" s="361">
        <v>5052002128</v>
      </c>
      <c r="F33" s="361">
        <v>505201001</v>
      </c>
      <c r="G33" s="361" t="s">
        <v>3090</v>
      </c>
      <c r="H33" s="361" t="s">
        <v>2960</v>
      </c>
      <c r="I33" s="371" t="s">
        <v>3063</v>
      </c>
      <c r="J33" s="371">
        <v>40200</v>
      </c>
      <c r="K33" s="361" t="s">
        <v>3135</v>
      </c>
      <c r="L33" s="363">
        <v>40210</v>
      </c>
      <c r="M33" s="364">
        <v>23</v>
      </c>
      <c r="N33" s="391" t="s">
        <v>3136</v>
      </c>
      <c r="O33" s="378"/>
      <c r="P33" s="368"/>
      <c r="Q33" s="368"/>
      <c r="R33" s="368"/>
      <c r="S33" s="361" t="s">
        <v>3137</v>
      </c>
      <c r="T33" s="384" t="s">
        <v>3138</v>
      </c>
      <c r="U33" s="361" t="s">
        <v>3139</v>
      </c>
      <c r="V33" s="349">
        <v>5052002657</v>
      </c>
      <c r="W33" s="349">
        <v>505201001</v>
      </c>
      <c r="X33" s="375"/>
      <c r="Y33" s="361" t="s">
        <v>3140</v>
      </c>
      <c r="Z33" s="348" t="s">
        <v>3032</v>
      </c>
      <c r="AA33" s="348" t="s">
        <v>3070</v>
      </c>
      <c r="AB33" s="359"/>
      <c r="AC33" s="360"/>
      <c r="AD33" s="368"/>
    </row>
    <row r="34" spans="1:30" s="328" customFormat="1" ht="129" customHeight="1">
      <c r="A34" s="392" t="s">
        <v>3141</v>
      </c>
      <c r="B34" s="393"/>
      <c r="C34" s="394"/>
      <c r="D34" s="393" t="s">
        <v>3142</v>
      </c>
      <c r="E34" s="393">
        <v>5052008391</v>
      </c>
      <c r="F34" s="393">
        <v>505201001</v>
      </c>
      <c r="G34" s="393" t="s">
        <v>2959</v>
      </c>
      <c r="H34" s="393" t="s">
        <v>2960</v>
      </c>
      <c r="I34" s="393" t="s">
        <v>3143</v>
      </c>
      <c r="J34" s="395">
        <v>40220</v>
      </c>
      <c r="K34" s="393" t="s">
        <v>3144</v>
      </c>
      <c r="L34" s="363">
        <v>40228</v>
      </c>
      <c r="M34" s="364">
        <v>8</v>
      </c>
      <c r="N34" s="391" t="s">
        <v>3145</v>
      </c>
      <c r="O34" s="378"/>
      <c r="P34" s="368"/>
      <c r="Q34" s="368"/>
      <c r="R34" s="368"/>
      <c r="S34" s="361" t="s">
        <v>3146</v>
      </c>
      <c r="T34" s="361" t="s">
        <v>3028</v>
      </c>
      <c r="U34" s="361" t="s">
        <v>3147</v>
      </c>
      <c r="V34" s="349" t="s">
        <v>3148</v>
      </c>
      <c r="W34" s="396"/>
      <c r="X34" s="375"/>
      <c r="Y34" s="361" t="s">
        <v>3031</v>
      </c>
      <c r="Z34" s="348" t="s">
        <v>3032</v>
      </c>
      <c r="AA34" s="390"/>
      <c r="AB34" s="359"/>
      <c r="AC34" s="359"/>
      <c r="AD34" s="359"/>
    </row>
    <row r="35" spans="1:30" s="328" customFormat="1" ht="129">
      <c r="A35" s="358" t="s">
        <v>3149</v>
      </c>
      <c r="B35" s="361"/>
      <c r="C35" s="363"/>
      <c r="D35" s="361" t="s">
        <v>3072</v>
      </c>
      <c r="E35" s="361">
        <v>5052002128</v>
      </c>
      <c r="F35" s="361">
        <v>505201001</v>
      </c>
      <c r="G35" s="361" t="s">
        <v>3090</v>
      </c>
      <c r="H35" s="361" t="s">
        <v>2960</v>
      </c>
      <c r="I35" s="371" t="s">
        <v>3150</v>
      </c>
      <c r="J35" s="371">
        <v>40221</v>
      </c>
      <c r="K35" s="361" t="s">
        <v>3151</v>
      </c>
      <c r="L35" s="363">
        <v>40233</v>
      </c>
      <c r="M35" s="361">
        <v>25</v>
      </c>
      <c r="N35" s="391" t="s">
        <v>3152</v>
      </c>
      <c r="O35" s="381"/>
      <c r="P35" s="381"/>
      <c r="Q35" s="381"/>
      <c r="R35" s="381"/>
      <c r="S35" s="382" t="s">
        <v>3153</v>
      </c>
      <c r="T35" s="369" t="s">
        <v>3154</v>
      </c>
      <c r="U35" s="397" t="s">
        <v>3155</v>
      </c>
      <c r="V35" s="349">
        <v>5052020254</v>
      </c>
      <c r="W35" s="349">
        <v>505201001</v>
      </c>
      <c r="X35" s="398"/>
      <c r="Y35" s="361" t="s">
        <v>3156</v>
      </c>
      <c r="Z35" s="348" t="s">
        <v>2968</v>
      </c>
      <c r="AA35" s="348" t="s">
        <v>2968</v>
      </c>
      <c r="AB35" s="359"/>
      <c r="AC35" s="360"/>
      <c r="AD35" s="368"/>
    </row>
    <row r="36" spans="1:30" s="328" customFormat="1" ht="124.5" customHeight="1">
      <c r="A36" s="358" t="s">
        <v>3157</v>
      </c>
      <c r="B36" s="364"/>
      <c r="C36" s="371"/>
      <c r="D36" s="361" t="s">
        <v>2971</v>
      </c>
      <c r="E36" s="362">
        <v>5052007052</v>
      </c>
      <c r="F36" s="362">
        <v>505201001</v>
      </c>
      <c r="G36" s="393" t="s">
        <v>3158</v>
      </c>
      <c r="H36" s="393" t="s">
        <v>2972</v>
      </c>
      <c r="I36" s="399" t="s">
        <v>3159</v>
      </c>
      <c r="J36" s="394">
        <v>40212</v>
      </c>
      <c r="K36" s="393" t="s">
        <v>3160</v>
      </c>
      <c r="L36" s="400">
        <v>40224</v>
      </c>
      <c r="M36" s="401">
        <v>26</v>
      </c>
      <c r="N36" s="402" t="s">
        <v>3161</v>
      </c>
      <c r="O36" s="381"/>
      <c r="P36" s="381"/>
      <c r="Q36" s="381"/>
      <c r="R36" s="381"/>
      <c r="S36" s="382" t="s">
        <v>3162</v>
      </c>
      <c r="T36" s="403" t="s">
        <v>3163</v>
      </c>
      <c r="U36" s="403" t="s">
        <v>3164</v>
      </c>
      <c r="V36" s="403">
        <v>5000000024</v>
      </c>
      <c r="W36" s="403">
        <v>505202002</v>
      </c>
      <c r="X36" s="403"/>
      <c r="Y36" s="403" t="s">
        <v>3165</v>
      </c>
      <c r="Z36" s="392" t="s">
        <v>2969</v>
      </c>
      <c r="AA36" s="359"/>
      <c r="AB36" s="359"/>
      <c r="AC36" s="360"/>
      <c r="AD36" s="368"/>
    </row>
    <row r="37" spans="1:30" s="328" customFormat="1" ht="129" customHeight="1">
      <c r="A37" s="348" t="s">
        <v>3166</v>
      </c>
      <c r="B37" s="359"/>
      <c r="C37" s="360"/>
      <c r="D37" s="349" t="s">
        <v>3167</v>
      </c>
      <c r="E37" s="349">
        <v>5052016530</v>
      </c>
      <c r="F37" s="349">
        <v>505201001</v>
      </c>
      <c r="G37" s="349" t="s">
        <v>2959</v>
      </c>
      <c r="H37" s="349" t="s">
        <v>2992</v>
      </c>
      <c r="I37" s="353"/>
      <c r="J37" s="351"/>
      <c r="K37" s="349" t="s">
        <v>3168</v>
      </c>
      <c r="L37" s="350">
        <v>40179</v>
      </c>
      <c r="M37" s="349">
        <v>288</v>
      </c>
      <c r="N37" s="388" t="s">
        <v>3084</v>
      </c>
      <c r="O37" s="353"/>
      <c r="P37" s="353"/>
      <c r="Q37" s="353"/>
      <c r="R37" s="368"/>
      <c r="S37" s="361" t="s">
        <v>3169</v>
      </c>
      <c r="T37" s="349" t="s">
        <v>2996</v>
      </c>
      <c r="U37" s="349" t="s">
        <v>2997</v>
      </c>
      <c r="V37" s="403">
        <v>5052009010</v>
      </c>
      <c r="W37" s="403">
        <v>505201001</v>
      </c>
      <c r="X37" s="349"/>
      <c r="Y37" s="349" t="s">
        <v>3170</v>
      </c>
      <c r="Z37" s="348" t="s">
        <v>2980</v>
      </c>
      <c r="AA37" s="359"/>
      <c r="AB37" s="359"/>
      <c r="AC37" s="360"/>
      <c r="AD37" s="368"/>
    </row>
    <row r="38" spans="1:30" s="328" customFormat="1" ht="152.25" customHeight="1">
      <c r="A38" s="348" t="s">
        <v>3171</v>
      </c>
      <c r="B38" s="349"/>
      <c r="C38" s="350"/>
      <c r="D38" s="349" t="s">
        <v>2958</v>
      </c>
      <c r="E38" s="349">
        <v>5052003690</v>
      </c>
      <c r="F38" s="349">
        <v>505201001</v>
      </c>
      <c r="G38" s="349" t="s">
        <v>2959</v>
      </c>
      <c r="H38" s="349" t="s">
        <v>2960</v>
      </c>
      <c r="I38" s="351" t="s">
        <v>3172</v>
      </c>
      <c r="J38" s="351">
        <v>40227</v>
      </c>
      <c r="K38" s="352" t="s">
        <v>3173</v>
      </c>
      <c r="L38" s="363">
        <v>40235</v>
      </c>
      <c r="M38" s="361">
        <v>28</v>
      </c>
      <c r="N38" s="385" t="s">
        <v>3174</v>
      </c>
      <c r="O38" s="381"/>
      <c r="P38" s="381"/>
      <c r="Q38" s="381"/>
      <c r="R38" s="381"/>
      <c r="S38" s="361" t="s">
        <v>2362</v>
      </c>
      <c r="T38" s="349" t="s">
        <v>3175</v>
      </c>
      <c r="U38" s="349" t="s">
        <v>3176</v>
      </c>
      <c r="V38" s="403">
        <v>7701500420</v>
      </c>
      <c r="W38" s="403">
        <v>770101001</v>
      </c>
      <c r="X38" s="368"/>
      <c r="Y38" s="361" t="s">
        <v>3177</v>
      </c>
      <c r="Z38" s="358" t="s">
        <v>3178</v>
      </c>
      <c r="AA38" s="358" t="s">
        <v>3179</v>
      </c>
      <c r="AB38" s="359"/>
      <c r="AC38" s="360"/>
      <c r="AD38" s="368"/>
    </row>
    <row r="39" spans="1:30" s="328" customFormat="1" ht="152.25" customHeight="1">
      <c r="A39" s="348" t="s">
        <v>3180</v>
      </c>
      <c r="B39" s="364">
        <v>1</v>
      </c>
      <c r="C39" s="371">
        <v>40256</v>
      </c>
      <c r="D39" s="349" t="s">
        <v>3167</v>
      </c>
      <c r="E39" s="349">
        <v>5052016530</v>
      </c>
      <c r="F39" s="349">
        <v>505201001</v>
      </c>
      <c r="G39" s="349" t="s">
        <v>2959</v>
      </c>
      <c r="H39" s="349" t="s">
        <v>2992</v>
      </c>
      <c r="I39" s="353"/>
      <c r="J39" s="351"/>
      <c r="K39" s="349" t="s">
        <v>3168</v>
      </c>
      <c r="L39" s="363">
        <v>40179</v>
      </c>
      <c r="M39" s="361" t="s">
        <v>3181</v>
      </c>
      <c r="N39" s="385" t="s">
        <v>3182</v>
      </c>
      <c r="O39" s="381"/>
      <c r="P39" s="381"/>
      <c r="Q39" s="381"/>
      <c r="R39" s="381"/>
      <c r="S39" s="361" t="s">
        <v>3183</v>
      </c>
      <c r="T39" s="349" t="s">
        <v>3184</v>
      </c>
      <c r="U39" s="349" t="s">
        <v>3185</v>
      </c>
      <c r="V39" s="403">
        <v>5050026067</v>
      </c>
      <c r="W39" s="403">
        <v>505001001</v>
      </c>
      <c r="X39" s="368"/>
      <c r="Y39" s="361" t="s">
        <v>3186</v>
      </c>
      <c r="Z39" s="358" t="s">
        <v>2980</v>
      </c>
      <c r="AA39" s="358"/>
      <c r="AB39" s="359"/>
      <c r="AC39" s="360"/>
      <c r="AD39" s="368"/>
    </row>
    <row r="40" spans="1:30" s="328" customFormat="1" ht="152.25" customHeight="1">
      <c r="A40" s="348" t="s">
        <v>3187</v>
      </c>
      <c r="B40" s="349"/>
      <c r="C40" s="350"/>
      <c r="D40" s="349" t="s">
        <v>2958</v>
      </c>
      <c r="E40" s="349">
        <v>5052003690</v>
      </c>
      <c r="F40" s="349">
        <v>505201001</v>
      </c>
      <c r="G40" s="349" t="s">
        <v>2959</v>
      </c>
      <c r="H40" s="349" t="s">
        <v>2960</v>
      </c>
      <c r="I40" s="351" t="s">
        <v>3188</v>
      </c>
      <c r="J40" s="351">
        <v>40241</v>
      </c>
      <c r="K40" s="352" t="s">
        <v>3189</v>
      </c>
      <c r="L40" s="363">
        <v>40249</v>
      </c>
      <c r="M40" s="361">
        <v>30</v>
      </c>
      <c r="N40" s="385" t="s">
        <v>3190</v>
      </c>
      <c r="O40" s="381"/>
      <c r="P40" s="381"/>
      <c r="Q40" s="381"/>
      <c r="R40" s="381"/>
      <c r="S40" s="361" t="s">
        <v>3191</v>
      </c>
      <c r="T40" s="403" t="s">
        <v>3192</v>
      </c>
      <c r="U40" s="361" t="s">
        <v>3193</v>
      </c>
      <c r="V40" s="403">
        <v>5000001388</v>
      </c>
      <c r="W40" s="403">
        <v>505202001</v>
      </c>
      <c r="X40" s="368"/>
      <c r="Y40" s="403" t="s">
        <v>3194</v>
      </c>
      <c r="Z40" s="348" t="s">
        <v>3179</v>
      </c>
      <c r="AA40" s="348" t="s">
        <v>3195</v>
      </c>
      <c r="AB40" s="359"/>
      <c r="AC40" s="360"/>
      <c r="AD40" s="368"/>
    </row>
    <row r="41" spans="1:30" s="328" customFormat="1" ht="108.75" customHeight="1">
      <c r="A41" s="348" t="s">
        <v>3196</v>
      </c>
      <c r="B41" s="359"/>
      <c r="C41" s="360"/>
      <c r="D41" s="349" t="s">
        <v>3167</v>
      </c>
      <c r="E41" s="349">
        <v>5052016530</v>
      </c>
      <c r="F41" s="349">
        <v>505201001</v>
      </c>
      <c r="G41" s="349" t="s">
        <v>2959</v>
      </c>
      <c r="H41" s="349" t="s">
        <v>2992</v>
      </c>
      <c r="I41" s="353"/>
      <c r="J41" s="351"/>
      <c r="K41" s="349" t="s">
        <v>3197</v>
      </c>
      <c r="L41" s="350">
        <v>40179</v>
      </c>
      <c r="M41" s="349">
        <v>393</v>
      </c>
      <c r="N41" s="388" t="s">
        <v>3198</v>
      </c>
      <c r="O41" s="378"/>
      <c r="P41" s="368"/>
      <c r="Q41" s="368"/>
      <c r="R41" s="368"/>
      <c r="S41" s="361" t="s">
        <v>3199</v>
      </c>
      <c r="T41" s="348" t="s">
        <v>3124</v>
      </c>
      <c r="U41" s="348" t="s">
        <v>3200</v>
      </c>
      <c r="V41" s="348" t="s">
        <v>3201</v>
      </c>
      <c r="W41" s="348" t="s">
        <v>3002</v>
      </c>
      <c r="X41" s="348"/>
      <c r="Y41" s="348" t="s">
        <v>3126</v>
      </c>
      <c r="Z41" s="348" t="s">
        <v>2980</v>
      </c>
      <c r="AA41" s="359"/>
      <c r="AB41" s="359"/>
      <c r="AC41" s="359"/>
      <c r="AD41" s="359"/>
    </row>
    <row r="42" spans="1:30" s="328" customFormat="1" ht="108.75" customHeight="1">
      <c r="A42" s="358" t="s">
        <v>3202</v>
      </c>
      <c r="B42" s="361"/>
      <c r="C42" s="363"/>
      <c r="D42" s="361" t="s">
        <v>3072</v>
      </c>
      <c r="E42" s="361">
        <v>5052002128</v>
      </c>
      <c r="F42" s="361">
        <v>505201001</v>
      </c>
      <c r="G42" s="361" t="s">
        <v>3090</v>
      </c>
      <c r="H42" s="361" t="s">
        <v>2960</v>
      </c>
      <c r="I42" s="371" t="s">
        <v>3203</v>
      </c>
      <c r="J42" s="371">
        <v>40249</v>
      </c>
      <c r="K42" s="361" t="s">
        <v>3204</v>
      </c>
      <c r="L42" s="363">
        <v>40259</v>
      </c>
      <c r="M42" s="364">
        <v>32</v>
      </c>
      <c r="N42" s="385" t="s">
        <v>3205</v>
      </c>
      <c r="O42" s="378"/>
      <c r="P42" s="368"/>
      <c r="Q42" s="368"/>
      <c r="R42" s="368"/>
      <c r="S42" s="361" t="s">
        <v>3206</v>
      </c>
      <c r="T42" s="369" t="s">
        <v>3207</v>
      </c>
      <c r="U42" s="361" t="s">
        <v>3208</v>
      </c>
      <c r="V42" s="348">
        <v>7709733995</v>
      </c>
      <c r="W42" s="348">
        <v>770901001</v>
      </c>
      <c r="X42" s="375"/>
      <c r="Y42" s="361" t="s">
        <v>3209</v>
      </c>
      <c r="Z42" s="348" t="s">
        <v>2968</v>
      </c>
      <c r="AA42" s="348" t="s">
        <v>2968</v>
      </c>
      <c r="AB42" s="359"/>
      <c r="AC42" s="359"/>
      <c r="AD42" s="359"/>
    </row>
    <row r="43" spans="1:30" s="328" customFormat="1" ht="108.75" customHeight="1">
      <c r="A43" s="358" t="s">
        <v>3210</v>
      </c>
      <c r="B43" s="368"/>
      <c r="C43" s="379"/>
      <c r="D43" s="361" t="s">
        <v>3211</v>
      </c>
      <c r="E43" s="361">
        <v>5052009010</v>
      </c>
      <c r="F43" s="361">
        <v>505201001</v>
      </c>
      <c r="G43" s="361" t="s">
        <v>3090</v>
      </c>
      <c r="H43" s="349" t="s">
        <v>2992</v>
      </c>
      <c r="I43" s="353"/>
      <c r="J43" s="351"/>
      <c r="K43" s="349" t="s">
        <v>3197</v>
      </c>
      <c r="L43" s="350">
        <v>40179</v>
      </c>
      <c r="M43" s="349">
        <v>370</v>
      </c>
      <c r="N43" s="388" t="s">
        <v>3084</v>
      </c>
      <c r="O43" s="353"/>
      <c r="P43" s="353"/>
      <c r="Q43" s="353"/>
      <c r="R43" s="368"/>
      <c r="S43" s="361" t="s">
        <v>3212</v>
      </c>
      <c r="T43" s="349" t="s">
        <v>2996</v>
      </c>
      <c r="U43" s="349" t="s">
        <v>2997</v>
      </c>
      <c r="V43" s="348">
        <v>5052009010</v>
      </c>
      <c r="W43" s="348">
        <v>505201001</v>
      </c>
      <c r="X43" s="349"/>
      <c r="Y43" s="349" t="s">
        <v>3213</v>
      </c>
      <c r="Z43" s="348" t="s">
        <v>2980</v>
      </c>
      <c r="AA43" s="359"/>
      <c r="AB43" s="359"/>
      <c r="AC43" s="360"/>
      <c r="AD43" s="368"/>
    </row>
    <row r="44" spans="1:30" s="328" customFormat="1" ht="135" customHeight="1">
      <c r="A44" s="358" t="s">
        <v>3214</v>
      </c>
      <c r="B44" s="368"/>
      <c r="C44" s="379"/>
      <c r="D44" s="361" t="s">
        <v>3215</v>
      </c>
      <c r="E44" s="361">
        <v>5052015342</v>
      </c>
      <c r="F44" s="361">
        <v>505201001</v>
      </c>
      <c r="G44" s="361" t="s">
        <v>3090</v>
      </c>
      <c r="H44" s="349" t="s">
        <v>2992</v>
      </c>
      <c r="I44" s="359"/>
      <c r="J44" s="360"/>
      <c r="K44" s="349" t="s">
        <v>3197</v>
      </c>
      <c r="L44" s="350">
        <v>40179</v>
      </c>
      <c r="M44" s="349">
        <v>371</v>
      </c>
      <c r="N44" s="388" t="s">
        <v>3084</v>
      </c>
      <c r="O44" s="381"/>
      <c r="P44" s="381"/>
      <c r="Q44" s="381"/>
      <c r="R44" s="381"/>
      <c r="S44" s="361" t="s">
        <v>3216</v>
      </c>
      <c r="T44" s="349" t="s">
        <v>2996</v>
      </c>
      <c r="U44" s="349" t="s">
        <v>2997</v>
      </c>
      <c r="V44" s="348">
        <v>5052009010</v>
      </c>
      <c r="W44" s="348">
        <v>505201001</v>
      </c>
      <c r="X44" s="349"/>
      <c r="Y44" s="349" t="s">
        <v>3213</v>
      </c>
      <c r="Z44" s="348" t="s">
        <v>2980</v>
      </c>
      <c r="AA44" s="390"/>
      <c r="AB44" s="359"/>
      <c r="AC44" s="360"/>
      <c r="AD44" s="368"/>
    </row>
    <row r="45" spans="1:30" s="328" customFormat="1" ht="129" customHeight="1">
      <c r="A45" s="358" t="s">
        <v>3217</v>
      </c>
      <c r="B45" s="359"/>
      <c r="C45" s="360"/>
      <c r="D45" s="361" t="s">
        <v>3218</v>
      </c>
      <c r="E45" s="362">
        <v>5052009010</v>
      </c>
      <c r="F45" s="362">
        <v>505201001</v>
      </c>
      <c r="G45" s="361" t="s">
        <v>3090</v>
      </c>
      <c r="H45" s="349" t="s">
        <v>2992</v>
      </c>
      <c r="I45" s="359"/>
      <c r="J45" s="360"/>
      <c r="K45" s="349" t="s">
        <v>3197</v>
      </c>
      <c r="L45" s="350">
        <v>40179</v>
      </c>
      <c r="M45" s="349">
        <v>373</v>
      </c>
      <c r="N45" s="388" t="s">
        <v>3084</v>
      </c>
      <c r="O45" s="378"/>
      <c r="P45" s="368"/>
      <c r="Q45" s="368"/>
      <c r="R45" s="368"/>
      <c r="S45" s="361" t="s">
        <v>3219</v>
      </c>
      <c r="T45" s="349" t="s">
        <v>2996</v>
      </c>
      <c r="U45" s="349" t="s">
        <v>2997</v>
      </c>
      <c r="V45" s="348">
        <v>5052009010</v>
      </c>
      <c r="W45" s="348">
        <v>505201001</v>
      </c>
      <c r="X45" s="349"/>
      <c r="Y45" s="349" t="s">
        <v>3213</v>
      </c>
      <c r="Z45" s="348" t="s">
        <v>2980</v>
      </c>
      <c r="AA45" s="359"/>
      <c r="AB45" s="359"/>
      <c r="AC45" s="359"/>
      <c r="AD45" s="368"/>
    </row>
    <row r="46" spans="1:30" s="328" customFormat="1" ht="176.25" customHeight="1">
      <c r="A46" s="358" t="s">
        <v>3220</v>
      </c>
      <c r="B46" s="364">
        <v>1</v>
      </c>
      <c r="C46" s="371">
        <v>40360</v>
      </c>
      <c r="D46" s="361" t="s">
        <v>3221</v>
      </c>
      <c r="E46" s="362">
        <v>5052009010</v>
      </c>
      <c r="F46" s="362">
        <v>505201001</v>
      </c>
      <c r="G46" s="361" t="s">
        <v>3090</v>
      </c>
      <c r="H46" s="349" t="s">
        <v>2992</v>
      </c>
      <c r="I46" s="359"/>
      <c r="J46" s="360"/>
      <c r="K46" s="349" t="s">
        <v>3197</v>
      </c>
      <c r="L46" s="350">
        <v>40179</v>
      </c>
      <c r="M46" s="349">
        <v>374</v>
      </c>
      <c r="N46" s="388" t="s">
        <v>3084</v>
      </c>
      <c r="O46" s="378"/>
      <c r="P46" s="368"/>
      <c r="Q46" s="368"/>
      <c r="R46" s="368"/>
      <c r="S46" s="361" t="s">
        <v>3222</v>
      </c>
      <c r="T46" s="349" t="s">
        <v>2996</v>
      </c>
      <c r="U46" s="349" t="s">
        <v>2997</v>
      </c>
      <c r="V46" s="348">
        <v>5052009010</v>
      </c>
      <c r="W46" s="348">
        <v>505201001</v>
      </c>
      <c r="X46" s="349"/>
      <c r="Y46" s="349" t="s">
        <v>3213</v>
      </c>
      <c r="Z46" s="348" t="s">
        <v>2980</v>
      </c>
      <c r="AA46" s="359"/>
      <c r="AB46" s="360"/>
      <c r="AC46" s="360"/>
      <c r="AD46" s="368"/>
    </row>
    <row r="47" spans="1:30" s="328" customFormat="1" ht="130.5" customHeight="1">
      <c r="A47" s="348" t="s">
        <v>3223</v>
      </c>
      <c r="B47" s="359"/>
      <c r="C47" s="360"/>
      <c r="D47" s="361" t="s">
        <v>2971</v>
      </c>
      <c r="E47" s="362">
        <v>5052007052</v>
      </c>
      <c r="F47" s="362">
        <v>505201001</v>
      </c>
      <c r="G47" s="393" t="s">
        <v>3158</v>
      </c>
      <c r="H47" s="349" t="s">
        <v>2960</v>
      </c>
      <c r="I47" s="351" t="s">
        <v>3224</v>
      </c>
      <c r="J47" s="351">
        <v>40224</v>
      </c>
      <c r="K47" s="352" t="s">
        <v>3225</v>
      </c>
      <c r="L47" s="350">
        <v>40179</v>
      </c>
      <c r="M47" s="361">
        <v>37</v>
      </c>
      <c r="N47" s="385" t="s">
        <v>3226</v>
      </c>
      <c r="O47" s="381"/>
      <c r="P47" s="381"/>
      <c r="Q47" s="381"/>
      <c r="R47" s="381"/>
      <c r="S47" s="361" t="s">
        <v>3227</v>
      </c>
      <c r="T47" s="349" t="s">
        <v>3019</v>
      </c>
      <c r="U47" s="361" t="s">
        <v>3228</v>
      </c>
      <c r="V47" s="348">
        <v>7717647274</v>
      </c>
      <c r="W47" s="348">
        <v>771701001</v>
      </c>
      <c r="X47" s="368"/>
      <c r="Y47" s="361" t="s">
        <v>3229</v>
      </c>
      <c r="Z47" s="348" t="s">
        <v>3032</v>
      </c>
      <c r="AA47" s="359"/>
      <c r="AB47" s="359"/>
      <c r="AC47" s="360"/>
      <c r="AD47" s="368"/>
    </row>
    <row r="48" spans="1:30" s="328" customFormat="1" ht="152.25" customHeight="1">
      <c r="A48" s="348" t="s">
        <v>3230</v>
      </c>
      <c r="B48" s="359"/>
      <c r="C48" s="360"/>
      <c r="D48" s="361" t="s">
        <v>2971</v>
      </c>
      <c r="E48" s="362">
        <v>5052007052</v>
      </c>
      <c r="F48" s="362">
        <v>505201001</v>
      </c>
      <c r="G48" s="393" t="s">
        <v>3231</v>
      </c>
      <c r="H48" s="361" t="s">
        <v>3232</v>
      </c>
      <c r="I48" s="361" t="s">
        <v>3233</v>
      </c>
      <c r="J48" s="363">
        <v>40228</v>
      </c>
      <c r="K48" s="362" t="s">
        <v>3234</v>
      </c>
      <c r="L48" s="363">
        <v>40239</v>
      </c>
      <c r="M48" s="361">
        <v>38</v>
      </c>
      <c r="N48" s="385" t="s">
        <v>3235</v>
      </c>
      <c r="O48" s="381"/>
      <c r="P48" s="381"/>
      <c r="Q48" s="381"/>
      <c r="R48" s="381"/>
      <c r="S48" s="361" t="s">
        <v>3236</v>
      </c>
      <c r="T48" s="361" t="s">
        <v>3237</v>
      </c>
      <c r="U48" s="361" t="s">
        <v>3238</v>
      </c>
      <c r="V48" s="348">
        <v>7705104932</v>
      </c>
      <c r="W48" s="348">
        <v>772101001</v>
      </c>
      <c r="X48" s="368"/>
      <c r="Y48" s="361" t="s">
        <v>3239</v>
      </c>
      <c r="Z48" s="348" t="s">
        <v>3240</v>
      </c>
      <c r="AA48" s="360"/>
      <c r="AB48" s="359"/>
      <c r="AC48" s="360"/>
      <c r="AD48" s="368"/>
    </row>
    <row r="49" spans="1:30" s="328" customFormat="1" ht="62.25">
      <c r="A49" s="348" t="s">
        <v>3241</v>
      </c>
      <c r="B49" s="359"/>
      <c r="C49" s="360"/>
      <c r="D49" s="361" t="s">
        <v>2971</v>
      </c>
      <c r="E49" s="362">
        <v>5052007052</v>
      </c>
      <c r="F49" s="362">
        <v>505201001</v>
      </c>
      <c r="G49" s="393" t="s">
        <v>3242</v>
      </c>
      <c r="H49" s="361" t="s">
        <v>2960</v>
      </c>
      <c r="I49" s="371" t="s">
        <v>3243</v>
      </c>
      <c r="J49" s="371">
        <v>40219</v>
      </c>
      <c r="K49" s="361" t="s">
        <v>3244</v>
      </c>
      <c r="L49" s="363">
        <v>40227</v>
      </c>
      <c r="M49" s="361">
        <v>39</v>
      </c>
      <c r="N49" s="385" t="s">
        <v>3245</v>
      </c>
      <c r="O49" s="381"/>
      <c r="P49" s="381"/>
      <c r="Q49" s="381"/>
      <c r="R49" s="381"/>
      <c r="S49" s="382" t="s">
        <v>2493</v>
      </c>
      <c r="T49" s="361" t="s">
        <v>3246</v>
      </c>
      <c r="U49" s="361" t="s">
        <v>3247</v>
      </c>
      <c r="V49" s="348">
        <v>7130002227</v>
      </c>
      <c r="W49" s="348" t="s">
        <v>3248</v>
      </c>
      <c r="X49" s="368"/>
      <c r="Y49" s="361" t="s">
        <v>3249</v>
      </c>
      <c r="Z49" s="348" t="s">
        <v>3179</v>
      </c>
      <c r="AA49" s="390"/>
      <c r="AB49" s="359"/>
      <c r="AC49" s="360"/>
      <c r="AD49" s="368"/>
    </row>
    <row r="50" spans="1:30" s="328" customFormat="1" ht="103.5" customHeight="1">
      <c r="A50" s="358" t="s">
        <v>3250</v>
      </c>
      <c r="B50" s="361"/>
      <c r="C50" s="363"/>
      <c r="D50" s="348" t="s">
        <v>3000</v>
      </c>
      <c r="E50" s="348" t="s">
        <v>3001</v>
      </c>
      <c r="F50" s="348" t="s">
        <v>3002</v>
      </c>
      <c r="G50" s="361" t="s">
        <v>2959</v>
      </c>
      <c r="H50" s="361" t="s">
        <v>2992</v>
      </c>
      <c r="I50" s="368"/>
      <c r="J50" s="379"/>
      <c r="K50" s="361" t="s">
        <v>2993</v>
      </c>
      <c r="L50" s="363">
        <v>40179</v>
      </c>
      <c r="M50" s="361">
        <v>99817020</v>
      </c>
      <c r="N50" s="377" t="s">
        <v>3251</v>
      </c>
      <c r="O50" s="381"/>
      <c r="P50" s="381"/>
      <c r="Q50" s="381"/>
      <c r="R50" s="381"/>
      <c r="S50" s="382" t="s">
        <v>3252</v>
      </c>
      <c r="T50" s="361" t="s">
        <v>3253</v>
      </c>
      <c r="U50" s="361" t="s">
        <v>3254</v>
      </c>
      <c r="V50" s="348" t="s">
        <v>3255</v>
      </c>
      <c r="W50" s="348" t="s">
        <v>3256</v>
      </c>
      <c r="X50" s="368"/>
      <c r="Y50" s="361" t="s">
        <v>3257</v>
      </c>
      <c r="Z50" s="358" t="s">
        <v>2980</v>
      </c>
      <c r="AA50" s="358" t="s">
        <v>2980</v>
      </c>
      <c r="AB50" s="359"/>
      <c r="AC50" s="360"/>
      <c r="AD50" s="368"/>
    </row>
    <row r="51" spans="1:30" s="328" customFormat="1" ht="146.25" customHeight="1">
      <c r="A51" s="348" t="s">
        <v>3258</v>
      </c>
      <c r="B51" s="364">
        <v>1</v>
      </c>
      <c r="C51" s="371">
        <v>40515</v>
      </c>
      <c r="D51" s="349" t="s">
        <v>3167</v>
      </c>
      <c r="E51" s="349">
        <v>5052016530</v>
      </c>
      <c r="F51" s="349">
        <v>505201001</v>
      </c>
      <c r="G51" s="349" t="s">
        <v>2959</v>
      </c>
      <c r="H51" s="349" t="s">
        <v>2992</v>
      </c>
      <c r="I51" s="359"/>
      <c r="J51" s="360"/>
      <c r="K51" s="361" t="s">
        <v>2993</v>
      </c>
      <c r="L51" s="363">
        <v>40179</v>
      </c>
      <c r="M51" s="361">
        <v>99874220</v>
      </c>
      <c r="N51" s="385" t="s">
        <v>3259</v>
      </c>
      <c r="O51" s="378"/>
      <c r="P51" s="368"/>
      <c r="Q51" s="398"/>
      <c r="R51" s="368"/>
      <c r="S51" s="361" t="s">
        <v>3260</v>
      </c>
      <c r="T51" s="361" t="s">
        <v>3253</v>
      </c>
      <c r="U51" s="361" t="s">
        <v>3254</v>
      </c>
      <c r="V51" s="348" t="s">
        <v>3255</v>
      </c>
      <c r="W51" s="348" t="s">
        <v>3256</v>
      </c>
      <c r="X51" s="368"/>
      <c r="Y51" s="361" t="s">
        <v>3257</v>
      </c>
      <c r="Z51" s="358" t="s">
        <v>2980</v>
      </c>
      <c r="AA51" s="359"/>
      <c r="AB51" s="359"/>
      <c r="AC51" s="359"/>
      <c r="AD51" s="359"/>
    </row>
    <row r="52" spans="1:30" s="328" customFormat="1" ht="129" customHeight="1">
      <c r="A52" s="348" t="s">
        <v>3261</v>
      </c>
      <c r="B52" s="359"/>
      <c r="C52" s="360"/>
      <c r="D52" s="361" t="s">
        <v>2971</v>
      </c>
      <c r="E52" s="362">
        <v>5052007052</v>
      </c>
      <c r="F52" s="362">
        <v>505201001</v>
      </c>
      <c r="G52" s="349" t="s">
        <v>3262</v>
      </c>
      <c r="H52" s="349" t="s">
        <v>2992</v>
      </c>
      <c r="I52" s="359"/>
      <c r="J52" s="360"/>
      <c r="K52" s="361" t="s">
        <v>2993</v>
      </c>
      <c r="L52" s="363">
        <v>40179</v>
      </c>
      <c r="M52" s="364" t="s">
        <v>3263</v>
      </c>
      <c r="N52" s="404" t="s">
        <v>3182</v>
      </c>
      <c r="O52" s="378"/>
      <c r="P52" s="368"/>
      <c r="Q52" s="398"/>
      <c r="R52" s="368"/>
      <c r="S52" s="361" t="s">
        <v>3264</v>
      </c>
      <c r="T52" s="369" t="s">
        <v>3184</v>
      </c>
      <c r="U52" s="361" t="s">
        <v>3265</v>
      </c>
      <c r="V52" s="348" t="s">
        <v>3266</v>
      </c>
      <c r="W52" s="348" t="s">
        <v>3267</v>
      </c>
      <c r="X52" s="375"/>
      <c r="Y52" s="361" t="s">
        <v>3186</v>
      </c>
      <c r="Z52" s="358" t="s">
        <v>2980</v>
      </c>
      <c r="AA52" s="390"/>
      <c r="AB52" s="359"/>
      <c r="AC52" s="359"/>
      <c r="AD52" s="359"/>
    </row>
    <row r="53" spans="1:30" s="328" customFormat="1" ht="129" customHeight="1">
      <c r="A53" s="348" t="s">
        <v>3268</v>
      </c>
      <c r="B53" s="359"/>
      <c r="C53" s="360"/>
      <c r="D53" s="361" t="s">
        <v>2971</v>
      </c>
      <c r="E53" s="362">
        <v>5052007052</v>
      </c>
      <c r="F53" s="362">
        <v>505201001</v>
      </c>
      <c r="G53" s="349" t="s">
        <v>2959</v>
      </c>
      <c r="H53" s="361" t="s">
        <v>2960</v>
      </c>
      <c r="I53" s="371" t="s">
        <v>3269</v>
      </c>
      <c r="J53" s="371">
        <v>40247</v>
      </c>
      <c r="K53" s="361" t="s">
        <v>3270</v>
      </c>
      <c r="L53" s="363">
        <v>40255</v>
      </c>
      <c r="M53" s="364">
        <v>43</v>
      </c>
      <c r="N53" s="404" t="s">
        <v>3271</v>
      </c>
      <c r="O53" s="378"/>
      <c r="P53" s="368"/>
      <c r="Q53" s="405"/>
      <c r="R53" s="406"/>
      <c r="S53" s="361" t="s">
        <v>3272</v>
      </c>
      <c r="T53" s="369" t="s">
        <v>3273</v>
      </c>
      <c r="U53" s="361" t="s">
        <v>3274</v>
      </c>
      <c r="V53" s="348" t="s">
        <v>3275</v>
      </c>
      <c r="W53" s="348" t="s">
        <v>3276</v>
      </c>
      <c r="X53" s="375"/>
      <c r="Y53" s="361" t="s">
        <v>3277</v>
      </c>
      <c r="Z53" s="358" t="s">
        <v>3032</v>
      </c>
      <c r="AA53" s="359"/>
      <c r="AB53" s="359"/>
      <c r="AC53" s="359"/>
      <c r="AD53" s="359"/>
    </row>
    <row r="54" spans="1:30" s="328" customFormat="1" ht="129" customHeight="1">
      <c r="A54" s="348" t="s">
        <v>3278</v>
      </c>
      <c r="B54" s="359"/>
      <c r="C54" s="360"/>
      <c r="D54" s="361" t="s">
        <v>2971</v>
      </c>
      <c r="E54" s="362">
        <v>5052007052</v>
      </c>
      <c r="F54" s="362">
        <v>505201001</v>
      </c>
      <c r="G54" s="349" t="s">
        <v>2959</v>
      </c>
      <c r="H54" s="361" t="s">
        <v>2960</v>
      </c>
      <c r="I54" s="371" t="s">
        <v>3279</v>
      </c>
      <c r="J54" s="371">
        <v>40234</v>
      </c>
      <c r="K54" s="361" t="s">
        <v>3280</v>
      </c>
      <c r="L54" s="407">
        <v>40242</v>
      </c>
      <c r="M54" s="364">
        <v>163</v>
      </c>
      <c r="N54" s="404" t="s">
        <v>3281</v>
      </c>
      <c r="O54" s="378"/>
      <c r="P54" s="368"/>
      <c r="Q54" s="368"/>
      <c r="R54" s="368"/>
      <c r="S54" s="361" t="s">
        <v>3282</v>
      </c>
      <c r="T54" s="348" t="s">
        <v>3283</v>
      </c>
      <c r="U54" s="348" t="s">
        <v>3284</v>
      </c>
      <c r="V54" s="348">
        <v>5052001847</v>
      </c>
      <c r="W54" s="348">
        <v>505201001</v>
      </c>
      <c r="X54" s="348"/>
      <c r="Y54" s="348" t="s">
        <v>3285</v>
      </c>
      <c r="Z54" s="358" t="s">
        <v>2980</v>
      </c>
      <c r="AA54" s="359"/>
      <c r="AB54" s="359"/>
      <c r="AC54" s="359"/>
      <c r="AD54" s="359"/>
    </row>
    <row r="55" spans="1:30" s="328" customFormat="1" ht="129" customHeight="1">
      <c r="A55" s="358" t="s">
        <v>3286</v>
      </c>
      <c r="B55" s="364"/>
      <c r="C55" s="371"/>
      <c r="D55" s="361" t="s">
        <v>3051</v>
      </c>
      <c r="E55" s="362">
        <v>5052002128</v>
      </c>
      <c r="F55" s="362">
        <v>505201001</v>
      </c>
      <c r="G55" s="361" t="s">
        <v>2959</v>
      </c>
      <c r="H55" s="361" t="s">
        <v>2960</v>
      </c>
      <c r="I55" s="371" t="s">
        <v>3287</v>
      </c>
      <c r="J55" s="371">
        <v>40255</v>
      </c>
      <c r="K55" s="361" t="s">
        <v>3288</v>
      </c>
      <c r="L55" s="407">
        <v>40267</v>
      </c>
      <c r="M55" s="361">
        <v>9</v>
      </c>
      <c r="N55" s="361" t="s">
        <v>3054</v>
      </c>
      <c r="O55" s="378"/>
      <c r="P55" s="368"/>
      <c r="Q55" s="398"/>
      <c r="R55" s="368"/>
      <c r="S55" s="348" t="s">
        <v>3289</v>
      </c>
      <c r="T55" s="348" t="s">
        <v>3028</v>
      </c>
      <c r="U55" s="348" t="s">
        <v>3029</v>
      </c>
      <c r="V55" s="348" t="s">
        <v>3290</v>
      </c>
      <c r="W55" s="348"/>
      <c r="X55" s="348"/>
      <c r="Y55" s="348" t="s">
        <v>3291</v>
      </c>
      <c r="Z55" s="358" t="s">
        <v>2968</v>
      </c>
      <c r="AA55" s="348"/>
      <c r="AB55" s="348"/>
      <c r="AC55" s="348"/>
      <c r="AD55" s="348"/>
    </row>
    <row r="56" spans="1:30" s="328" customFormat="1" ht="129" customHeight="1">
      <c r="A56" s="358" t="s">
        <v>3292</v>
      </c>
      <c r="B56" s="364"/>
      <c r="C56" s="371"/>
      <c r="D56" s="361" t="s">
        <v>3051</v>
      </c>
      <c r="E56" s="362">
        <v>5052002128</v>
      </c>
      <c r="F56" s="362">
        <v>505201001</v>
      </c>
      <c r="G56" s="361" t="s">
        <v>2959</v>
      </c>
      <c r="H56" s="361" t="s">
        <v>2960</v>
      </c>
      <c r="I56" s="371" t="s">
        <v>3293</v>
      </c>
      <c r="J56" s="371">
        <v>40255</v>
      </c>
      <c r="K56" s="361" t="s">
        <v>3294</v>
      </c>
      <c r="L56" s="407">
        <v>40267</v>
      </c>
      <c r="M56" s="361">
        <v>10</v>
      </c>
      <c r="N56" s="361" t="s">
        <v>3295</v>
      </c>
      <c r="O56" s="378"/>
      <c r="P56" s="368"/>
      <c r="Q56" s="398"/>
      <c r="R56" s="368"/>
      <c r="S56" s="361" t="s">
        <v>3296</v>
      </c>
      <c r="T56" s="348" t="s">
        <v>3028</v>
      </c>
      <c r="U56" s="348" t="s">
        <v>3029</v>
      </c>
      <c r="V56" s="348" t="s">
        <v>3290</v>
      </c>
      <c r="W56" s="348"/>
      <c r="X56" s="348"/>
      <c r="Y56" s="348" t="s">
        <v>3291</v>
      </c>
      <c r="Z56" s="358" t="s">
        <v>2968</v>
      </c>
      <c r="AA56" s="348"/>
      <c r="AB56" s="348"/>
      <c r="AC56" s="348"/>
      <c r="AD56" s="348"/>
    </row>
    <row r="57" spans="1:30" s="328" customFormat="1" ht="129" customHeight="1">
      <c r="A57" s="358" t="s">
        <v>3297</v>
      </c>
      <c r="B57" s="361"/>
      <c r="C57" s="363"/>
      <c r="D57" s="361" t="s">
        <v>3023</v>
      </c>
      <c r="E57" s="362">
        <v>5052008401</v>
      </c>
      <c r="F57" s="362">
        <v>505201001</v>
      </c>
      <c r="G57" s="361" t="s">
        <v>2959</v>
      </c>
      <c r="H57" s="361" t="s">
        <v>2960</v>
      </c>
      <c r="I57" s="364" t="s">
        <v>3298</v>
      </c>
      <c r="J57" s="371">
        <v>40252</v>
      </c>
      <c r="K57" s="361" t="s">
        <v>3299</v>
      </c>
      <c r="L57" s="407">
        <v>40267</v>
      </c>
      <c r="M57" s="361">
        <v>11</v>
      </c>
      <c r="N57" s="361" t="s">
        <v>3026</v>
      </c>
      <c r="O57" s="378"/>
      <c r="P57" s="368"/>
      <c r="Q57" s="398"/>
      <c r="R57" s="368"/>
      <c r="S57" s="361" t="s">
        <v>3300</v>
      </c>
      <c r="T57" s="348" t="s">
        <v>3028</v>
      </c>
      <c r="U57" s="348" t="s">
        <v>3029</v>
      </c>
      <c r="V57" s="348" t="s">
        <v>3290</v>
      </c>
      <c r="W57" s="348"/>
      <c r="X57" s="348"/>
      <c r="Y57" s="348" t="s">
        <v>3291</v>
      </c>
      <c r="Z57" s="358" t="s">
        <v>2968</v>
      </c>
      <c r="AA57" s="359"/>
      <c r="AB57" s="359"/>
      <c r="AC57" s="359"/>
      <c r="AD57" s="359"/>
    </row>
    <row r="58" spans="1:30" s="328" customFormat="1" ht="129" customHeight="1">
      <c r="A58" s="358" t="s">
        <v>3301</v>
      </c>
      <c r="B58" s="361"/>
      <c r="C58" s="363"/>
      <c r="D58" s="361" t="s">
        <v>3023</v>
      </c>
      <c r="E58" s="362">
        <v>5052008401</v>
      </c>
      <c r="F58" s="362">
        <v>505201001</v>
      </c>
      <c r="G58" s="361" t="s">
        <v>2959</v>
      </c>
      <c r="H58" s="361" t="s">
        <v>2960</v>
      </c>
      <c r="I58" s="364" t="s">
        <v>3302</v>
      </c>
      <c r="J58" s="371">
        <v>40255</v>
      </c>
      <c r="K58" s="361" t="s">
        <v>3303</v>
      </c>
      <c r="L58" s="407">
        <v>40267</v>
      </c>
      <c r="M58" s="361">
        <v>12</v>
      </c>
      <c r="N58" s="361" t="s">
        <v>3304</v>
      </c>
      <c r="O58" s="378"/>
      <c r="P58" s="368"/>
      <c r="Q58" s="398"/>
      <c r="R58" s="368"/>
      <c r="S58" s="361" t="s">
        <v>3305</v>
      </c>
      <c r="T58" s="348" t="s">
        <v>3028</v>
      </c>
      <c r="U58" s="348" t="s">
        <v>3029</v>
      </c>
      <c r="V58" s="348" t="s">
        <v>3290</v>
      </c>
      <c r="W58" s="348"/>
      <c r="X58" s="348"/>
      <c r="Y58" s="348" t="s">
        <v>3291</v>
      </c>
      <c r="Z58" s="358" t="s">
        <v>2968</v>
      </c>
      <c r="AA58" s="359"/>
      <c r="AB58" s="359"/>
      <c r="AC58" s="359"/>
      <c r="AD58" s="359"/>
    </row>
    <row r="59" spans="1:30" s="328" customFormat="1" ht="129" customHeight="1">
      <c r="A59" s="348" t="s">
        <v>3306</v>
      </c>
      <c r="B59" s="359"/>
      <c r="C59" s="360"/>
      <c r="D59" s="361" t="s">
        <v>2971</v>
      </c>
      <c r="E59" s="362">
        <v>5052007052</v>
      </c>
      <c r="F59" s="362">
        <v>505201001</v>
      </c>
      <c r="G59" s="349" t="s">
        <v>3307</v>
      </c>
      <c r="H59" s="361" t="s">
        <v>2960</v>
      </c>
      <c r="I59" s="371" t="s">
        <v>3308</v>
      </c>
      <c r="J59" s="371">
        <v>40259</v>
      </c>
      <c r="K59" s="361" t="s">
        <v>3309</v>
      </c>
      <c r="L59" s="407">
        <v>40268</v>
      </c>
      <c r="M59" s="361">
        <v>49</v>
      </c>
      <c r="N59" s="404" t="s">
        <v>3310</v>
      </c>
      <c r="O59" s="378"/>
      <c r="P59" s="368"/>
      <c r="Q59" s="398"/>
      <c r="R59" s="368"/>
      <c r="S59" s="361" t="s">
        <v>3311</v>
      </c>
      <c r="T59" s="369" t="s">
        <v>3312</v>
      </c>
      <c r="U59" s="361" t="s">
        <v>3313</v>
      </c>
      <c r="V59" s="358" t="s">
        <v>3314</v>
      </c>
      <c r="W59" s="361">
        <v>770601001</v>
      </c>
      <c r="X59" s="370"/>
      <c r="Y59" s="361" t="s">
        <v>3315</v>
      </c>
      <c r="Z59" s="358" t="s">
        <v>2968</v>
      </c>
      <c r="AA59" s="359"/>
      <c r="AB59" s="359"/>
      <c r="AC59" s="359"/>
      <c r="AD59" s="359"/>
    </row>
    <row r="60" spans="1:30" s="328" customFormat="1" ht="143.25" customHeight="1">
      <c r="A60" s="348" t="s">
        <v>3316</v>
      </c>
      <c r="B60" s="359"/>
      <c r="C60" s="360"/>
      <c r="D60" s="349" t="s">
        <v>3167</v>
      </c>
      <c r="E60" s="349">
        <v>5052016530</v>
      </c>
      <c r="F60" s="349">
        <v>505201001</v>
      </c>
      <c r="G60" s="349" t="s">
        <v>2959</v>
      </c>
      <c r="H60" s="361" t="s">
        <v>2960</v>
      </c>
      <c r="I60" s="371" t="s">
        <v>3317</v>
      </c>
      <c r="J60" s="371">
        <v>40256</v>
      </c>
      <c r="K60" s="361" t="s">
        <v>3318</v>
      </c>
      <c r="L60" s="407">
        <v>40266</v>
      </c>
      <c r="M60" s="361">
        <v>2</v>
      </c>
      <c r="N60" s="404" t="s">
        <v>3319</v>
      </c>
      <c r="O60" s="381"/>
      <c r="P60" s="381"/>
      <c r="Q60" s="408"/>
      <c r="R60" s="409"/>
      <c r="S60" s="361" t="s">
        <v>3320</v>
      </c>
      <c r="T60" s="361" t="s">
        <v>3321</v>
      </c>
      <c r="U60" s="361" t="s">
        <v>3322</v>
      </c>
      <c r="V60" s="361">
        <v>7707610839</v>
      </c>
      <c r="W60" s="361">
        <v>770701001</v>
      </c>
      <c r="X60" s="361"/>
      <c r="Y60" s="361" t="s">
        <v>3323</v>
      </c>
      <c r="Z60" s="358" t="s">
        <v>3179</v>
      </c>
      <c r="AA60" s="358" t="s">
        <v>3179</v>
      </c>
      <c r="AB60" s="359"/>
      <c r="AC60" s="360"/>
      <c r="AD60" s="368"/>
    </row>
    <row r="61" spans="1:30" s="328" customFormat="1" ht="128.25" customHeight="1">
      <c r="A61" s="348" t="s">
        <v>3324</v>
      </c>
      <c r="B61" s="359"/>
      <c r="C61" s="360"/>
      <c r="D61" s="349" t="s">
        <v>3167</v>
      </c>
      <c r="E61" s="349">
        <v>5052016530</v>
      </c>
      <c r="F61" s="349">
        <v>505201001</v>
      </c>
      <c r="G61" s="349" t="s">
        <v>2959</v>
      </c>
      <c r="H61" s="361" t="s">
        <v>2960</v>
      </c>
      <c r="I61" s="371" t="s">
        <v>3325</v>
      </c>
      <c r="J61" s="371">
        <v>40253</v>
      </c>
      <c r="K61" s="361" t="s">
        <v>3326</v>
      </c>
      <c r="L61" s="407">
        <v>40266</v>
      </c>
      <c r="M61" s="364">
        <v>3</v>
      </c>
      <c r="N61" s="391" t="s">
        <v>3327</v>
      </c>
      <c r="O61" s="378"/>
      <c r="P61" s="410"/>
      <c r="Q61" s="368"/>
      <c r="R61" s="368"/>
      <c r="S61" s="369" t="s">
        <v>3328</v>
      </c>
      <c r="T61" s="361" t="s">
        <v>3321</v>
      </c>
      <c r="U61" s="361" t="s">
        <v>3322</v>
      </c>
      <c r="V61" s="361">
        <v>7707610839</v>
      </c>
      <c r="W61" s="361">
        <v>770701001</v>
      </c>
      <c r="X61" s="361"/>
      <c r="Y61" s="361" t="s">
        <v>3323</v>
      </c>
      <c r="Z61" s="358" t="s">
        <v>3179</v>
      </c>
      <c r="AA61" s="358" t="s">
        <v>3179</v>
      </c>
      <c r="AB61" s="359"/>
      <c r="AC61" s="360"/>
      <c r="AD61" s="368"/>
    </row>
    <row r="62" spans="1:30" s="328" customFormat="1" ht="128.25" customHeight="1">
      <c r="A62" s="348" t="s">
        <v>3329</v>
      </c>
      <c r="B62" s="359"/>
      <c r="C62" s="360"/>
      <c r="D62" s="361" t="s">
        <v>2971</v>
      </c>
      <c r="E62" s="362">
        <v>5052007052</v>
      </c>
      <c r="F62" s="362">
        <v>505201001</v>
      </c>
      <c r="G62" s="349" t="s">
        <v>3330</v>
      </c>
      <c r="H62" s="361" t="s">
        <v>2960</v>
      </c>
      <c r="I62" s="371" t="s">
        <v>3331</v>
      </c>
      <c r="J62" s="371">
        <v>40256</v>
      </c>
      <c r="K62" s="361" t="s">
        <v>3332</v>
      </c>
      <c r="L62" s="363">
        <v>40269</v>
      </c>
      <c r="M62" s="364">
        <v>52</v>
      </c>
      <c r="N62" s="404" t="s">
        <v>3333</v>
      </c>
      <c r="O62" s="378"/>
      <c r="P62" s="410"/>
      <c r="Q62" s="396"/>
      <c r="R62" s="396"/>
      <c r="S62" s="369" t="s">
        <v>2127</v>
      </c>
      <c r="T62" s="369" t="s">
        <v>3334</v>
      </c>
      <c r="U62" s="361" t="s">
        <v>3335</v>
      </c>
      <c r="V62" s="361">
        <v>7706722603</v>
      </c>
      <c r="W62" s="361">
        <v>770601001</v>
      </c>
      <c r="X62" s="370"/>
      <c r="Y62" s="361" t="s">
        <v>3336</v>
      </c>
      <c r="Z62" s="358" t="s">
        <v>2980</v>
      </c>
      <c r="AA62" s="359"/>
      <c r="AB62" s="359"/>
      <c r="AC62" s="359"/>
      <c r="AD62" s="359"/>
    </row>
    <row r="63" spans="1:30" s="328" customFormat="1" ht="128.25" customHeight="1">
      <c r="A63" s="348" t="s">
        <v>3337</v>
      </c>
      <c r="B63" s="359"/>
      <c r="C63" s="360"/>
      <c r="D63" s="361" t="s">
        <v>2971</v>
      </c>
      <c r="E63" s="362">
        <v>5052007052</v>
      </c>
      <c r="F63" s="362">
        <v>505201001</v>
      </c>
      <c r="G63" s="393" t="s">
        <v>3338</v>
      </c>
      <c r="H63" s="361" t="s">
        <v>2960</v>
      </c>
      <c r="I63" s="371" t="s">
        <v>3339</v>
      </c>
      <c r="J63" s="371">
        <v>40256</v>
      </c>
      <c r="K63" s="361" t="s">
        <v>3340</v>
      </c>
      <c r="L63" s="363">
        <v>40269</v>
      </c>
      <c r="M63" s="364">
        <v>53</v>
      </c>
      <c r="N63" s="391" t="s">
        <v>3341</v>
      </c>
      <c r="O63" s="378"/>
      <c r="P63" s="410"/>
      <c r="Q63" s="368"/>
      <c r="R63" s="368"/>
      <c r="S63" s="369" t="s">
        <v>2113</v>
      </c>
      <c r="T63" s="369" t="s">
        <v>3342</v>
      </c>
      <c r="U63" s="361" t="s">
        <v>3343</v>
      </c>
      <c r="V63" s="361">
        <v>5035002640</v>
      </c>
      <c r="W63" s="361">
        <v>503501001</v>
      </c>
      <c r="X63" s="370"/>
      <c r="Y63" s="361" t="s">
        <v>3344</v>
      </c>
      <c r="Z63" s="358" t="s">
        <v>2968</v>
      </c>
      <c r="AA63" s="359"/>
      <c r="AB63" s="359"/>
      <c r="AC63" s="359"/>
      <c r="AD63" s="359"/>
    </row>
    <row r="64" spans="1:30" s="328" customFormat="1" ht="140.25">
      <c r="A64" s="348" t="s">
        <v>3345</v>
      </c>
      <c r="B64" s="364">
        <v>1</v>
      </c>
      <c r="C64" s="371">
        <v>40309</v>
      </c>
      <c r="D64" s="361" t="s">
        <v>2971</v>
      </c>
      <c r="E64" s="362">
        <v>5052007052</v>
      </c>
      <c r="F64" s="362">
        <v>505201001</v>
      </c>
      <c r="G64" s="393" t="s">
        <v>3330</v>
      </c>
      <c r="H64" s="361" t="s">
        <v>2992</v>
      </c>
      <c r="I64" s="371" t="s">
        <v>3346</v>
      </c>
      <c r="J64" s="371">
        <v>40260</v>
      </c>
      <c r="K64" s="361" t="s">
        <v>3347</v>
      </c>
      <c r="L64" s="363">
        <v>40270</v>
      </c>
      <c r="M64" s="364">
        <v>54</v>
      </c>
      <c r="N64" s="391" t="s">
        <v>3348</v>
      </c>
      <c r="O64" s="378"/>
      <c r="P64" s="410"/>
      <c r="Q64" s="368"/>
      <c r="R64" s="368"/>
      <c r="S64" s="369" t="s">
        <v>3349</v>
      </c>
      <c r="T64" s="369" t="s">
        <v>3350</v>
      </c>
      <c r="U64" s="369" t="s">
        <v>3351</v>
      </c>
      <c r="V64" s="369">
        <v>5029081629</v>
      </c>
      <c r="W64" s="369">
        <v>505002001</v>
      </c>
      <c r="X64" s="375"/>
      <c r="Y64" s="361" t="s">
        <v>3352</v>
      </c>
      <c r="Z64" s="358" t="s">
        <v>2980</v>
      </c>
      <c r="AA64" s="359"/>
      <c r="AB64" s="359"/>
      <c r="AC64" s="359"/>
      <c r="AD64" s="359"/>
    </row>
    <row r="65" spans="1:30" s="328" customFormat="1" ht="128.25" customHeight="1">
      <c r="A65" s="348" t="s">
        <v>3353</v>
      </c>
      <c r="B65" s="359"/>
      <c r="C65" s="360"/>
      <c r="D65" s="361" t="s">
        <v>2971</v>
      </c>
      <c r="E65" s="362">
        <v>5052007052</v>
      </c>
      <c r="F65" s="362">
        <v>505201001</v>
      </c>
      <c r="G65" s="393" t="s">
        <v>3338</v>
      </c>
      <c r="H65" s="361" t="s">
        <v>2960</v>
      </c>
      <c r="I65" s="371" t="s">
        <v>3354</v>
      </c>
      <c r="J65" s="371">
        <v>40261</v>
      </c>
      <c r="K65" s="361" t="s">
        <v>3355</v>
      </c>
      <c r="L65" s="363">
        <v>40269</v>
      </c>
      <c r="M65" s="364">
        <v>55</v>
      </c>
      <c r="N65" s="391" t="s">
        <v>3356</v>
      </c>
      <c r="O65" s="378"/>
      <c r="P65" s="410"/>
      <c r="Q65" s="368"/>
      <c r="R65" s="368"/>
      <c r="S65" s="369" t="s">
        <v>2106</v>
      </c>
      <c r="T65" s="369" t="s">
        <v>3357</v>
      </c>
      <c r="U65" s="361" t="s">
        <v>3358</v>
      </c>
      <c r="V65" s="361">
        <v>505141738</v>
      </c>
      <c r="W65" s="361">
        <v>505001001</v>
      </c>
      <c r="X65" s="375"/>
      <c r="Y65" s="361" t="s">
        <v>3359</v>
      </c>
      <c r="Z65" s="358" t="s">
        <v>2968</v>
      </c>
      <c r="AA65" s="359"/>
      <c r="AB65" s="359"/>
      <c r="AC65" s="360"/>
      <c r="AD65" s="368"/>
    </row>
    <row r="66" spans="1:30" s="328" customFormat="1" ht="128.25" customHeight="1">
      <c r="A66" s="348" t="s">
        <v>3360</v>
      </c>
      <c r="B66" s="359"/>
      <c r="C66" s="360"/>
      <c r="D66" s="361" t="s">
        <v>2971</v>
      </c>
      <c r="E66" s="362">
        <v>5052007052</v>
      </c>
      <c r="F66" s="362">
        <v>505201001</v>
      </c>
      <c r="G66" s="393" t="s">
        <v>3338</v>
      </c>
      <c r="H66" s="361" t="s">
        <v>2960</v>
      </c>
      <c r="I66" s="371" t="s">
        <v>3361</v>
      </c>
      <c r="J66" s="371">
        <v>40260</v>
      </c>
      <c r="K66" s="361" t="s">
        <v>3362</v>
      </c>
      <c r="L66" s="363">
        <v>40269</v>
      </c>
      <c r="M66" s="364">
        <v>56</v>
      </c>
      <c r="N66" s="391" t="s">
        <v>3363</v>
      </c>
      <c r="O66" s="378"/>
      <c r="P66" s="410"/>
      <c r="Q66" s="396"/>
      <c r="R66" s="396"/>
      <c r="S66" s="369" t="s">
        <v>2087</v>
      </c>
      <c r="T66" s="369" t="s">
        <v>3357</v>
      </c>
      <c r="U66" s="361" t="s">
        <v>3358</v>
      </c>
      <c r="V66" s="361">
        <v>505141181</v>
      </c>
      <c r="W66" s="361">
        <v>505001001</v>
      </c>
      <c r="X66" s="375"/>
      <c r="Y66" s="361" t="s">
        <v>3359</v>
      </c>
      <c r="Z66" s="358" t="s">
        <v>2968</v>
      </c>
      <c r="AA66" s="359"/>
      <c r="AB66" s="359"/>
      <c r="AC66" s="360"/>
      <c r="AD66" s="368"/>
    </row>
    <row r="67" spans="1:30" s="328" customFormat="1" ht="128.25" customHeight="1">
      <c r="A67" s="348" t="s">
        <v>3364</v>
      </c>
      <c r="B67" s="359"/>
      <c r="C67" s="360"/>
      <c r="D67" s="361" t="s">
        <v>2971</v>
      </c>
      <c r="E67" s="362">
        <v>5052007052</v>
      </c>
      <c r="F67" s="362">
        <v>505201001</v>
      </c>
      <c r="G67" s="393" t="s">
        <v>3338</v>
      </c>
      <c r="H67" s="361" t="s">
        <v>2960</v>
      </c>
      <c r="I67" s="371" t="s">
        <v>3365</v>
      </c>
      <c r="J67" s="371">
        <v>40263</v>
      </c>
      <c r="K67" s="361" t="s">
        <v>3366</v>
      </c>
      <c r="L67" s="363">
        <v>40273</v>
      </c>
      <c r="M67" s="364">
        <v>57</v>
      </c>
      <c r="N67" s="391" t="s">
        <v>3367</v>
      </c>
      <c r="O67" s="378"/>
      <c r="P67" s="410"/>
      <c r="Q67" s="368"/>
      <c r="R67" s="368"/>
      <c r="S67" s="369" t="s">
        <v>2068</v>
      </c>
      <c r="T67" s="369" t="s">
        <v>3357</v>
      </c>
      <c r="U67" s="361" t="s">
        <v>3358</v>
      </c>
      <c r="V67" s="361">
        <v>505141181</v>
      </c>
      <c r="W67" s="361">
        <v>505001001</v>
      </c>
      <c r="X67" s="375"/>
      <c r="Y67" s="361" t="s">
        <v>3359</v>
      </c>
      <c r="Z67" s="358" t="s">
        <v>2968</v>
      </c>
      <c r="AA67" s="359"/>
      <c r="AB67" s="359"/>
      <c r="AC67" s="360"/>
      <c r="AD67" s="368"/>
    </row>
    <row r="68" spans="1:30" s="328" customFormat="1" ht="128.25" customHeight="1">
      <c r="A68" s="348" t="s">
        <v>3368</v>
      </c>
      <c r="B68" s="359"/>
      <c r="C68" s="360"/>
      <c r="D68" s="361" t="s">
        <v>2971</v>
      </c>
      <c r="E68" s="362">
        <v>5052007052</v>
      </c>
      <c r="F68" s="362">
        <v>505201001</v>
      </c>
      <c r="G68" s="401" t="s">
        <v>3338</v>
      </c>
      <c r="H68" s="361" t="s">
        <v>2960</v>
      </c>
      <c r="I68" s="371" t="s">
        <v>3369</v>
      </c>
      <c r="J68" s="371">
        <v>40262</v>
      </c>
      <c r="K68" s="361" t="s">
        <v>3370</v>
      </c>
      <c r="L68" s="363">
        <v>40270</v>
      </c>
      <c r="M68" s="364">
        <v>58</v>
      </c>
      <c r="N68" s="391" t="s">
        <v>3371</v>
      </c>
      <c r="O68" s="378"/>
      <c r="P68" s="410"/>
      <c r="Q68" s="368"/>
      <c r="R68" s="368"/>
      <c r="S68" s="369" t="s">
        <v>2044</v>
      </c>
      <c r="T68" s="369" t="s">
        <v>3357</v>
      </c>
      <c r="U68" s="361" t="s">
        <v>3358</v>
      </c>
      <c r="V68" s="361">
        <v>505141181</v>
      </c>
      <c r="W68" s="361">
        <v>505001001</v>
      </c>
      <c r="X68" s="375"/>
      <c r="Y68" s="361" t="s">
        <v>3359</v>
      </c>
      <c r="Z68" s="358" t="s">
        <v>2968</v>
      </c>
      <c r="AA68" s="359"/>
      <c r="AB68" s="359"/>
      <c r="AC68" s="360"/>
      <c r="AD68" s="368"/>
    </row>
    <row r="69" spans="1:30" s="328" customFormat="1" ht="130.5" customHeight="1">
      <c r="A69" s="348" t="s">
        <v>3372</v>
      </c>
      <c r="B69" s="359"/>
      <c r="C69" s="360"/>
      <c r="D69" s="361" t="s">
        <v>2971</v>
      </c>
      <c r="E69" s="362">
        <v>5052007052</v>
      </c>
      <c r="F69" s="362">
        <v>505201001</v>
      </c>
      <c r="G69" s="401" t="s">
        <v>3338</v>
      </c>
      <c r="H69" s="361" t="s">
        <v>2960</v>
      </c>
      <c r="I69" s="371" t="s">
        <v>3373</v>
      </c>
      <c r="J69" s="371">
        <v>40260</v>
      </c>
      <c r="K69" s="361" t="s">
        <v>3374</v>
      </c>
      <c r="L69" s="363">
        <v>40269</v>
      </c>
      <c r="M69" s="364">
        <v>59</v>
      </c>
      <c r="N69" s="385" t="s">
        <v>3375</v>
      </c>
      <c r="O69" s="381"/>
      <c r="P69" s="381"/>
      <c r="Q69" s="411"/>
      <c r="R69" s="412"/>
      <c r="S69" s="369" t="s">
        <v>1997</v>
      </c>
      <c r="T69" s="369" t="s">
        <v>3357</v>
      </c>
      <c r="U69" s="361" t="s">
        <v>3358</v>
      </c>
      <c r="V69" s="361">
        <v>505141181</v>
      </c>
      <c r="W69" s="361">
        <v>505001001</v>
      </c>
      <c r="X69" s="375"/>
      <c r="Y69" s="361" t="s">
        <v>3359</v>
      </c>
      <c r="Z69" s="358" t="s">
        <v>2968</v>
      </c>
      <c r="AA69" s="359"/>
      <c r="AB69" s="359"/>
      <c r="AC69" s="360"/>
      <c r="AD69" s="368"/>
    </row>
    <row r="70" spans="1:30" s="328" customFormat="1" ht="144" customHeight="1">
      <c r="A70" s="348" t="s">
        <v>3376</v>
      </c>
      <c r="B70" s="359"/>
      <c r="C70" s="360"/>
      <c r="D70" s="361" t="s">
        <v>2971</v>
      </c>
      <c r="E70" s="362">
        <v>5052007052</v>
      </c>
      <c r="F70" s="362">
        <v>505201001</v>
      </c>
      <c r="G70" s="401" t="s">
        <v>3338</v>
      </c>
      <c r="H70" s="361" t="s">
        <v>2960</v>
      </c>
      <c r="I70" s="371" t="s">
        <v>3377</v>
      </c>
      <c r="J70" s="371">
        <v>40263</v>
      </c>
      <c r="K70" s="361" t="s">
        <v>3378</v>
      </c>
      <c r="L70" s="363">
        <v>40273</v>
      </c>
      <c r="M70" s="364">
        <v>60</v>
      </c>
      <c r="N70" s="391" t="s">
        <v>3379</v>
      </c>
      <c r="O70" s="378"/>
      <c r="P70" s="410"/>
      <c r="Q70" s="368"/>
      <c r="R70" s="368"/>
      <c r="S70" s="369" t="s">
        <v>1993</v>
      </c>
      <c r="T70" s="413" t="s">
        <v>3380</v>
      </c>
      <c r="U70" s="393" t="s">
        <v>3381</v>
      </c>
      <c r="V70" s="393">
        <v>5052009162</v>
      </c>
      <c r="W70" s="393">
        <v>505001001</v>
      </c>
      <c r="X70" s="414"/>
      <c r="Y70" s="393" t="s">
        <v>3382</v>
      </c>
      <c r="Z70" s="392" t="s">
        <v>2968</v>
      </c>
      <c r="AA70" s="359"/>
      <c r="AB70" s="359"/>
      <c r="AC70" s="359"/>
      <c r="AD70" s="359"/>
    </row>
    <row r="71" spans="1:30" s="328" customFormat="1" ht="108.75" customHeight="1">
      <c r="A71" s="358" t="s">
        <v>3383</v>
      </c>
      <c r="B71" s="364"/>
      <c r="C71" s="371"/>
      <c r="D71" s="361" t="s">
        <v>3215</v>
      </c>
      <c r="E71" s="362">
        <v>5052019604</v>
      </c>
      <c r="F71" s="362">
        <v>505201001</v>
      </c>
      <c r="G71" s="361" t="s">
        <v>3384</v>
      </c>
      <c r="H71" s="361" t="s">
        <v>2960</v>
      </c>
      <c r="I71" s="371" t="s">
        <v>3385</v>
      </c>
      <c r="J71" s="371">
        <v>40266</v>
      </c>
      <c r="K71" s="361" t="s">
        <v>3386</v>
      </c>
      <c r="L71" s="363">
        <v>40274</v>
      </c>
      <c r="M71" s="376">
        <v>13</v>
      </c>
      <c r="N71" s="377" t="s">
        <v>3387</v>
      </c>
      <c r="O71" s="415"/>
      <c r="P71" s="416"/>
      <c r="Q71" s="361"/>
      <c r="R71" s="361"/>
      <c r="S71" s="369" t="s">
        <v>3388</v>
      </c>
      <c r="T71" s="413" t="s">
        <v>3389</v>
      </c>
      <c r="U71" s="393" t="s">
        <v>3390</v>
      </c>
      <c r="V71" s="393">
        <v>5038048628</v>
      </c>
      <c r="W71" s="413">
        <v>503801001</v>
      </c>
      <c r="X71" s="413"/>
      <c r="Y71" s="413" t="s">
        <v>3391</v>
      </c>
      <c r="Z71" s="358" t="s">
        <v>2980</v>
      </c>
      <c r="AA71" s="413"/>
      <c r="AB71" s="413"/>
      <c r="AC71" s="413"/>
      <c r="AD71" s="413"/>
    </row>
    <row r="72" spans="1:30" s="328" customFormat="1" ht="108.75" customHeight="1">
      <c r="A72" s="358" t="s">
        <v>3392</v>
      </c>
      <c r="B72" s="361"/>
      <c r="C72" s="363"/>
      <c r="D72" s="361" t="s">
        <v>3072</v>
      </c>
      <c r="E72" s="361">
        <v>5052002128</v>
      </c>
      <c r="F72" s="361">
        <v>505201001</v>
      </c>
      <c r="G72" s="361" t="s">
        <v>3090</v>
      </c>
      <c r="H72" s="361" t="s">
        <v>2960</v>
      </c>
      <c r="I72" s="371" t="s">
        <v>3393</v>
      </c>
      <c r="J72" s="371">
        <v>40275</v>
      </c>
      <c r="K72" s="361" t="s">
        <v>3394</v>
      </c>
      <c r="L72" s="363">
        <v>40283</v>
      </c>
      <c r="M72" s="364">
        <v>62</v>
      </c>
      <c r="N72" s="385" t="s">
        <v>3395</v>
      </c>
      <c r="O72" s="417"/>
      <c r="P72" s="418"/>
      <c r="Q72" s="368"/>
      <c r="R72" s="368"/>
      <c r="S72" s="369" t="s">
        <v>3396</v>
      </c>
      <c r="T72" s="419" t="s">
        <v>3397</v>
      </c>
      <c r="U72" s="401" t="s">
        <v>3398</v>
      </c>
      <c r="V72" s="401">
        <v>5052017075</v>
      </c>
      <c r="W72" s="361">
        <v>505201001</v>
      </c>
      <c r="X72" s="370"/>
      <c r="Y72" s="361" t="s">
        <v>3399</v>
      </c>
      <c r="Z72" s="358" t="s">
        <v>2980</v>
      </c>
      <c r="AA72" s="358" t="s">
        <v>2968</v>
      </c>
      <c r="AB72" s="359"/>
      <c r="AC72" s="359"/>
      <c r="AD72" s="359"/>
    </row>
    <row r="73" spans="1:30" s="328" customFormat="1" ht="129" customHeight="1">
      <c r="A73" s="358" t="s">
        <v>3400</v>
      </c>
      <c r="B73" s="361"/>
      <c r="C73" s="363"/>
      <c r="D73" s="361" t="s">
        <v>3072</v>
      </c>
      <c r="E73" s="361">
        <v>5052002128</v>
      </c>
      <c r="F73" s="361">
        <v>505201001</v>
      </c>
      <c r="G73" s="361" t="s">
        <v>3090</v>
      </c>
      <c r="H73" s="361" t="s">
        <v>2960</v>
      </c>
      <c r="I73" s="371" t="s">
        <v>3401</v>
      </c>
      <c r="J73" s="371">
        <v>40277</v>
      </c>
      <c r="K73" s="361" t="s">
        <v>3402</v>
      </c>
      <c r="L73" s="363">
        <v>40287</v>
      </c>
      <c r="M73" s="364">
        <v>63</v>
      </c>
      <c r="N73" s="385" t="s">
        <v>3403</v>
      </c>
      <c r="O73" s="378"/>
      <c r="P73" s="398"/>
      <c r="Q73" s="368"/>
      <c r="R73" s="368"/>
      <c r="S73" s="369" t="s">
        <v>3404</v>
      </c>
      <c r="T73" s="419" t="s">
        <v>3397</v>
      </c>
      <c r="U73" s="401" t="s">
        <v>3398</v>
      </c>
      <c r="V73" s="401">
        <v>5052017075</v>
      </c>
      <c r="W73" s="361">
        <v>505201001</v>
      </c>
      <c r="X73" s="370"/>
      <c r="Y73" s="361" t="s">
        <v>3399</v>
      </c>
      <c r="Z73" s="358" t="s">
        <v>2980</v>
      </c>
      <c r="AA73" s="358" t="s">
        <v>2968</v>
      </c>
      <c r="AB73" s="359"/>
      <c r="AC73" s="359"/>
      <c r="AD73" s="359"/>
    </row>
    <row r="74" spans="1:30" s="328" customFormat="1" ht="144" customHeight="1">
      <c r="A74" s="358" t="s">
        <v>3405</v>
      </c>
      <c r="B74" s="361"/>
      <c r="C74" s="363"/>
      <c r="D74" s="361" t="s">
        <v>3072</v>
      </c>
      <c r="E74" s="361">
        <v>5052002128</v>
      </c>
      <c r="F74" s="361">
        <v>505201001</v>
      </c>
      <c r="G74" s="361" t="s">
        <v>3090</v>
      </c>
      <c r="H74" s="361" t="s">
        <v>2960</v>
      </c>
      <c r="I74" s="371" t="s">
        <v>3406</v>
      </c>
      <c r="J74" s="371">
        <v>40280</v>
      </c>
      <c r="K74" s="361" t="s">
        <v>3407</v>
      </c>
      <c r="L74" s="363">
        <v>40288</v>
      </c>
      <c r="M74" s="420">
        <v>64</v>
      </c>
      <c r="N74" s="385" t="s">
        <v>3408</v>
      </c>
      <c r="O74" s="380"/>
      <c r="P74" s="380"/>
      <c r="Q74" s="380"/>
      <c r="R74" s="380"/>
      <c r="S74" s="369" t="s">
        <v>3409</v>
      </c>
      <c r="T74" s="401" t="s">
        <v>3410</v>
      </c>
      <c r="U74" s="401" t="s">
        <v>3411</v>
      </c>
      <c r="V74" s="401">
        <v>5050012064</v>
      </c>
      <c r="W74" s="401">
        <v>505001001</v>
      </c>
      <c r="X74" s="368"/>
      <c r="Y74" s="361" t="s">
        <v>3412</v>
      </c>
      <c r="Z74" s="358" t="s">
        <v>2980</v>
      </c>
      <c r="AA74" s="358" t="s">
        <v>2968</v>
      </c>
      <c r="AB74" s="359"/>
      <c r="AC74" s="360"/>
      <c r="AD74" s="368"/>
    </row>
    <row r="75" spans="1:30" s="328" customFormat="1" ht="122.25" customHeight="1">
      <c r="A75" s="348" t="s">
        <v>3413</v>
      </c>
      <c r="B75" s="359"/>
      <c r="C75" s="360"/>
      <c r="D75" s="349" t="s">
        <v>3167</v>
      </c>
      <c r="E75" s="349">
        <v>5052016530</v>
      </c>
      <c r="F75" s="349">
        <v>505201001</v>
      </c>
      <c r="G75" s="349" t="s">
        <v>2959</v>
      </c>
      <c r="H75" s="361" t="s">
        <v>2960</v>
      </c>
      <c r="I75" s="371" t="s">
        <v>3414</v>
      </c>
      <c r="J75" s="371">
        <v>40261</v>
      </c>
      <c r="K75" s="361" t="s">
        <v>3415</v>
      </c>
      <c r="L75" s="363">
        <v>40273</v>
      </c>
      <c r="M75" s="361">
        <v>4</v>
      </c>
      <c r="N75" s="385" t="s">
        <v>3416</v>
      </c>
      <c r="O75" s="381"/>
      <c r="P75" s="381"/>
      <c r="Q75" s="381"/>
      <c r="R75" s="381"/>
      <c r="S75" s="369" t="s">
        <v>3417</v>
      </c>
      <c r="T75" s="401" t="s">
        <v>3418</v>
      </c>
      <c r="U75" s="401" t="s">
        <v>3419</v>
      </c>
      <c r="V75" s="401">
        <v>7719726309</v>
      </c>
      <c r="W75" s="401">
        <v>771901001</v>
      </c>
      <c r="X75" s="361"/>
      <c r="Y75" s="361" t="s">
        <v>3323</v>
      </c>
      <c r="Z75" s="358" t="s">
        <v>3195</v>
      </c>
      <c r="AA75" s="359"/>
      <c r="AB75" s="359"/>
      <c r="AC75" s="360"/>
      <c r="AD75" s="368"/>
    </row>
    <row r="76" spans="1:30" s="328" customFormat="1" ht="122.25" customHeight="1">
      <c r="A76" s="348" t="s">
        <v>3420</v>
      </c>
      <c r="B76" s="364">
        <v>1</v>
      </c>
      <c r="C76" s="371">
        <v>40323</v>
      </c>
      <c r="D76" s="361" t="s">
        <v>2971</v>
      </c>
      <c r="E76" s="362">
        <v>5052007052</v>
      </c>
      <c r="F76" s="362">
        <v>505201001</v>
      </c>
      <c r="G76" s="349" t="s">
        <v>3262</v>
      </c>
      <c r="H76" s="349" t="s">
        <v>2992</v>
      </c>
      <c r="I76" s="359"/>
      <c r="J76" s="360"/>
      <c r="K76" s="361" t="s">
        <v>3421</v>
      </c>
      <c r="L76" s="363">
        <v>40179</v>
      </c>
      <c r="M76" s="364">
        <v>91051820</v>
      </c>
      <c r="N76" s="404" t="s">
        <v>3182</v>
      </c>
      <c r="O76" s="381"/>
      <c r="P76" s="369" t="s">
        <v>3422</v>
      </c>
      <c r="Q76" s="381"/>
      <c r="R76" s="369">
        <v>1617300</v>
      </c>
      <c r="S76" s="369" t="s">
        <v>3423</v>
      </c>
      <c r="T76" s="361" t="s">
        <v>3253</v>
      </c>
      <c r="U76" s="361" t="s">
        <v>3254</v>
      </c>
      <c r="V76" s="348" t="s">
        <v>3255</v>
      </c>
      <c r="W76" s="348" t="s">
        <v>3256</v>
      </c>
      <c r="X76" s="368"/>
      <c r="Y76" s="361" t="s">
        <v>3257</v>
      </c>
      <c r="Z76" s="358" t="s">
        <v>2980</v>
      </c>
      <c r="AA76" s="359" t="s">
        <v>2924</v>
      </c>
      <c r="AB76" s="359"/>
      <c r="AC76" s="360"/>
      <c r="AD76" s="368"/>
    </row>
    <row r="77" spans="1:30" s="328" customFormat="1" ht="122.25" customHeight="1">
      <c r="A77" s="348" t="s">
        <v>3424</v>
      </c>
      <c r="B77" s="349"/>
      <c r="C77" s="350"/>
      <c r="D77" s="349" t="s">
        <v>2958</v>
      </c>
      <c r="E77" s="349">
        <v>5052003690</v>
      </c>
      <c r="F77" s="349">
        <v>505201001</v>
      </c>
      <c r="G77" s="349" t="s">
        <v>2959</v>
      </c>
      <c r="H77" s="349" t="s">
        <v>2960</v>
      </c>
      <c r="I77" s="351" t="s">
        <v>3425</v>
      </c>
      <c r="J77" s="351">
        <v>40295</v>
      </c>
      <c r="K77" s="352" t="s">
        <v>3426</v>
      </c>
      <c r="L77" s="363">
        <v>40304</v>
      </c>
      <c r="M77" s="361">
        <v>67</v>
      </c>
      <c r="N77" s="385" t="s">
        <v>3427</v>
      </c>
      <c r="O77" s="421"/>
      <c r="P77" s="421"/>
      <c r="Q77" s="421"/>
      <c r="R77" s="421"/>
      <c r="S77" s="369" t="s">
        <v>3428</v>
      </c>
      <c r="T77" s="401" t="s">
        <v>3429</v>
      </c>
      <c r="U77" s="401" t="s">
        <v>3430</v>
      </c>
      <c r="V77" s="401">
        <v>7710688909</v>
      </c>
      <c r="W77" s="401">
        <v>770101001</v>
      </c>
      <c r="X77" s="368"/>
      <c r="Y77" s="361" t="s">
        <v>3431</v>
      </c>
      <c r="Z77" s="358" t="s">
        <v>3032</v>
      </c>
      <c r="AA77" s="358" t="s">
        <v>2969</v>
      </c>
      <c r="AB77" s="359"/>
      <c r="AC77" s="360"/>
      <c r="AD77" s="368"/>
    </row>
    <row r="78" spans="1:30" s="328" customFormat="1" ht="122.25" customHeight="1">
      <c r="A78" s="358" t="s">
        <v>3432</v>
      </c>
      <c r="B78" s="361"/>
      <c r="C78" s="363"/>
      <c r="D78" s="361" t="s">
        <v>3072</v>
      </c>
      <c r="E78" s="361">
        <v>5052002128</v>
      </c>
      <c r="F78" s="361">
        <v>505201001</v>
      </c>
      <c r="G78" s="361" t="s">
        <v>3433</v>
      </c>
      <c r="H78" s="361" t="s">
        <v>2960</v>
      </c>
      <c r="I78" s="371" t="s">
        <v>3434</v>
      </c>
      <c r="J78" s="371">
        <v>40291</v>
      </c>
      <c r="K78" s="361" t="s">
        <v>3435</v>
      </c>
      <c r="L78" s="363">
        <v>40302</v>
      </c>
      <c r="M78" s="361">
        <v>68</v>
      </c>
      <c r="N78" s="385" t="s">
        <v>3436</v>
      </c>
      <c r="O78" s="381"/>
      <c r="P78" s="381"/>
      <c r="Q78" s="381"/>
      <c r="R78" s="381"/>
      <c r="S78" s="401" t="s">
        <v>3437</v>
      </c>
      <c r="T78" s="401" t="s">
        <v>3438</v>
      </c>
      <c r="U78" s="401" t="s">
        <v>3439</v>
      </c>
      <c r="V78" s="401" t="s">
        <v>3440</v>
      </c>
      <c r="W78" s="422"/>
      <c r="X78" s="368"/>
      <c r="Y78" s="361" t="s">
        <v>3441</v>
      </c>
      <c r="Z78" s="358" t="s">
        <v>2968</v>
      </c>
      <c r="AA78" s="358" t="s">
        <v>2968</v>
      </c>
      <c r="AB78" s="359"/>
      <c r="AC78" s="360"/>
      <c r="AD78" s="368"/>
    </row>
    <row r="79" spans="1:30" s="328" customFormat="1" ht="122.25" customHeight="1">
      <c r="A79" s="358" t="s">
        <v>3442</v>
      </c>
      <c r="B79" s="361"/>
      <c r="C79" s="363"/>
      <c r="D79" s="361" t="s">
        <v>3072</v>
      </c>
      <c r="E79" s="361">
        <v>5052002128</v>
      </c>
      <c r="F79" s="361">
        <v>505201001</v>
      </c>
      <c r="G79" s="361" t="s">
        <v>3433</v>
      </c>
      <c r="H79" s="361" t="s">
        <v>3232</v>
      </c>
      <c r="I79" s="361">
        <v>52953</v>
      </c>
      <c r="J79" s="363">
        <v>40295</v>
      </c>
      <c r="K79" s="362" t="s">
        <v>3443</v>
      </c>
      <c r="L79" s="363">
        <v>40309</v>
      </c>
      <c r="M79" s="361" t="s">
        <v>3444</v>
      </c>
      <c r="N79" s="385" t="s">
        <v>3445</v>
      </c>
      <c r="O79" s="381"/>
      <c r="P79" s="381"/>
      <c r="Q79" s="381"/>
      <c r="R79" s="381"/>
      <c r="S79" s="401" t="s">
        <v>3446</v>
      </c>
      <c r="T79" s="401" t="s">
        <v>3447</v>
      </c>
      <c r="U79" s="401" t="s">
        <v>3448</v>
      </c>
      <c r="V79" s="401">
        <v>5052017075</v>
      </c>
      <c r="W79" s="401">
        <v>505201001</v>
      </c>
      <c r="X79" s="368"/>
      <c r="Y79" s="361" t="s">
        <v>3449</v>
      </c>
      <c r="Z79" s="358" t="s">
        <v>3032</v>
      </c>
      <c r="AA79" s="358" t="s">
        <v>2968</v>
      </c>
      <c r="AB79" s="359"/>
      <c r="AC79" s="360"/>
      <c r="AD79" s="368"/>
    </row>
    <row r="80" spans="1:30" s="328" customFormat="1" ht="122.25" customHeight="1">
      <c r="A80" s="358" t="s">
        <v>3450</v>
      </c>
      <c r="B80" s="361"/>
      <c r="C80" s="363"/>
      <c r="D80" s="361" t="s">
        <v>3072</v>
      </c>
      <c r="E80" s="361">
        <v>5052002128</v>
      </c>
      <c r="F80" s="361">
        <v>505201001</v>
      </c>
      <c r="G80" s="361" t="s">
        <v>3451</v>
      </c>
      <c r="H80" s="361" t="s">
        <v>2960</v>
      </c>
      <c r="I80" s="371" t="s">
        <v>3452</v>
      </c>
      <c r="J80" s="371">
        <v>40291</v>
      </c>
      <c r="K80" s="361" t="s">
        <v>3435</v>
      </c>
      <c r="L80" s="363">
        <v>40312</v>
      </c>
      <c r="M80" s="361">
        <v>70</v>
      </c>
      <c r="N80" s="385" t="s">
        <v>3453</v>
      </c>
      <c r="O80" s="381"/>
      <c r="P80" s="381"/>
      <c r="Q80" s="381"/>
      <c r="R80" s="381"/>
      <c r="S80" s="401" t="s">
        <v>3454</v>
      </c>
      <c r="T80" s="401" t="s">
        <v>3455</v>
      </c>
      <c r="U80" s="401" t="s">
        <v>3456</v>
      </c>
      <c r="V80" s="401">
        <v>5050052518</v>
      </c>
      <c r="W80" s="422"/>
      <c r="X80" s="368"/>
      <c r="Y80" s="361" t="s">
        <v>3457</v>
      </c>
      <c r="Z80" s="358" t="s">
        <v>2980</v>
      </c>
      <c r="AA80" s="359"/>
      <c r="AB80" s="328" t="s">
        <v>3458</v>
      </c>
      <c r="AC80" s="358" t="s">
        <v>2980</v>
      </c>
      <c r="AD80" s="361" t="s">
        <v>3099</v>
      </c>
    </row>
    <row r="81" spans="1:30" s="328" customFormat="1" ht="218.25">
      <c r="A81" s="348" t="s">
        <v>3459</v>
      </c>
      <c r="B81" s="349">
        <v>1</v>
      </c>
      <c r="C81" s="350">
        <v>40347</v>
      </c>
      <c r="D81" s="349" t="s">
        <v>2958</v>
      </c>
      <c r="E81" s="349">
        <v>5052003690</v>
      </c>
      <c r="F81" s="349">
        <v>505201001</v>
      </c>
      <c r="G81" s="349" t="s">
        <v>2959</v>
      </c>
      <c r="H81" s="349" t="s">
        <v>2960</v>
      </c>
      <c r="I81" s="351" t="s">
        <v>3460</v>
      </c>
      <c r="J81" s="351">
        <v>40309</v>
      </c>
      <c r="K81" s="352" t="s">
        <v>3461</v>
      </c>
      <c r="L81" s="363">
        <v>40317</v>
      </c>
      <c r="M81" s="361">
        <v>71</v>
      </c>
      <c r="N81" s="385" t="s">
        <v>3462</v>
      </c>
      <c r="O81" s="381"/>
      <c r="P81" s="381"/>
      <c r="Q81" s="381"/>
      <c r="R81" s="381"/>
      <c r="S81" s="382" t="s">
        <v>3463</v>
      </c>
      <c r="T81" s="361" t="s">
        <v>3464</v>
      </c>
      <c r="U81" s="401" t="s">
        <v>3465</v>
      </c>
      <c r="V81" s="401">
        <v>5050057202</v>
      </c>
      <c r="W81" s="401">
        <v>505202001</v>
      </c>
      <c r="X81" s="401"/>
      <c r="Y81" s="401" t="s">
        <v>3466</v>
      </c>
      <c r="Z81" s="358" t="s">
        <v>3032</v>
      </c>
      <c r="AA81" s="358" t="s">
        <v>2969</v>
      </c>
      <c r="AB81" s="359"/>
      <c r="AC81" s="360"/>
      <c r="AD81" s="368"/>
    </row>
    <row r="82" spans="1:30" s="328" customFormat="1" ht="122.25" customHeight="1">
      <c r="A82" s="358" t="s">
        <v>3467</v>
      </c>
      <c r="B82" s="361"/>
      <c r="C82" s="363"/>
      <c r="D82" s="361" t="s">
        <v>3072</v>
      </c>
      <c r="E82" s="361">
        <v>5052002128</v>
      </c>
      <c r="F82" s="361">
        <v>505201001</v>
      </c>
      <c r="G82" s="361" t="s">
        <v>3433</v>
      </c>
      <c r="H82" s="361" t="s">
        <v>2960</v>
      </c>
      <c r="I82" s="371" t="s">
        <v>3468</v>
      </c>
      <c r="J82" s="371">
        <v>40295</v>
      </c>
      <c r="K82" s="361" t="s">
        <v>3469</v>
      </c>
      <c r="L82" s="363">
        <v>40309</v>
      </c>
      <c r="M82" s="361">
        <v>72</v>
      </c>
      <c r="N82" s="385" t="s">
        <v>3470</v>
      </c>
      <c r="O82" s="421"/>
      <c r="P82" s="421"/>
      <c r="Q82" s="421"/>
      <c r="R82" s="421"/>
      <c r="S82" s="382" t="s">
        <v>3282</v>
      </c>
      <c r="T82" s="361" t="s">
        <v>3471</v>
      </c>
      <c r="U82" s="361" t="s">
        <v>3472</v>
      </c>
      <c r="V82" s="361">
        <v>5052016667</v>
      </c>
      <c r="W82" s="361">
        <v>505201001</v>
      </c>
      <c r="X82" s="361"/>
      <c r="Y82" s="361" t="s">
        <v>3473</v>
      </c>
      <c r="Z82" s="358" t="s">
        <v>2980</v>
      </c>
      <c r="AA82" s="358" t="s">
        <v>2968</v>
      </c>
      <c r="AB82" s="364"/>
      <c r="AC82" s="371"/>
      <c r="AD82" s="361"/>
    </row>
    <row r="83" spans="1:30" s="328" customFormat="1" ht="122.25" customHeight="1">
      <c r="A83" s="358" t="s">
        <v>3474</v>
      </c>
      <c r="B83" s="364"/>
      <c r="C83" s="371"/>
      <c r="D83" s="361" t="s">
        <v>2991</v>
      </c>
      <c r="E83" s="362">
        <v>5052013225</v>
      </c>
      <c r="F83" s="362">
        <v>505201001</v>
      </c>
      <c r="G83" s="361" t="s">
        <v>3475</v>
      </c>
      <c r="H83" s="361" t="s">
        <v>2992</v>
      </c>
      <c r="I83" s="359"/>
      <c r="J83" s="360"/>
      <c r="K83" s="361" t="s">
        <v>3421</v>
      </c>
      <c r="L83" s="363">
        <v>40189</v>
      </c>
      <c r="M83" s="376">
        <v>91063620</v>
      </c>
      <c r="N83" s="377" t="s">
        <v>3476</v>
      </c>
      <c r="O83" s="378"/>
      <c r="P83" s="368"/>
      <c r="Q83" s="366"/>
      <c r="R83" s="367"/>
      <c r="S83" s="361" t="s">
        <v>3477</v>
      </c>
      <c r="T83" s="361" t="s">
        <v>3253</v>
      </c>
      <c r="U83" s="361" t="s">
        <v>3254</v>
      </c>
      <c r="V83" s="348" t="s">
        <v>3255</v>
      </c>
      <c r="W83" s="348" t="s">
        <v>3256</v>
      </c>
      <c r="X83" s="368"/>
      <c r="Y83" s="361" t="s">
        <v>3257</v>
      </c>
      <c r="Z83" s="358" t="s">
        <v>2980</v>
      </c>
      <c r="AA83" s="359"/>
      <c r="AB83" s="359"/>
      <c r="AC83" s="360"/>
      <c r="AD83" s="368"/>
    </row>
    <row r="84" spans="1:30" s="328" customFormat="1" ht="128.25" customHeight="1">
      <c r="A84" s="358" t="s">
        <v>3478</v>
      </c>
      <c r="B84" s="364"/>
      <c r="C84" s="371"/>
      <c r="D84" s="361" t="s">
        <v>2991</v>
      </c>
      <c r="E84" s="362">
        <v>5052013225</v>
      </c>
      <c r="F84" s="362">
        <v>505201001</v>
      </c>
      <c r="G84" s="361" t="s">
        <v>3479</v>
      </c>
      <c r="H84" s="361" t="s">
        <v>2992</v>
      </c>
      <c r="I84" s="359"/>
      <c r="J84" s="360"/>
      <c r="K84" s="361" t="s">
        <v>2993</v>
      </c>
      <c r="L84" s="363">
        <v>40179</v>
      </c>
      <c r="M84" s="364">
        <v>290</v>
      </c>
      <c r="N84" s="388" t="s">
        <v>3480</v>
      </c>
      <c r="O84" s="378"/>
      <c r="P84" s="368"/>
      <c r="Q84" s="368"/>
      <c r="R84" s="368"/>
      <c r="S84" s="361" t="s">
        <v>3481</v>
      </c>
      <c r="T84" s="348" t="s">
        <v>3124</v>
      </c>
      <c r="U84" s="348" t="s">
        <v>3200</v>
      </c>
      <c r="V84" s="348" t="s">
        <v>3201</v>
      </c>
      <c r="W84" s="348" t="s">
        <v>3002</v>
      </c>
      <c r="X84" s="348"/>
      <c r="Y84" s="348" t="s">
        <v>3126</v>
      </c>
      <c r="Z84" s="348" t="s">
        <v>2980</v>
      </c>
      <c r="AA84" s="359"/>
      <c r="AB84" s="359"/>
      <c r="AC84" s="359"/>
      <c r="AD84" s="359"/>
    </row>
    <row r="85" spans="1:30" s="328" customFormat="1" ht="141">
      <c r="A85" s="348" t="s">
        <v>3482</v>
      </c>
      <c r="B85" s="359"/>
      <c r="C85" s="360"/>
      <c r="D85" s="361" t="s">
        <v>2971</v>
      </c>
      <c r="E85" s="362">
        <v>5052007052</v>
      </c>
      <c r="F85" s="362">
        <v>505201001</v>
      </c>
      <c r="G85" s="401" t="s">
        <v>3483</v>
      </c>
      <c r="H85" s="361" t="s">
        <v>2960</v>
      </c>
      <c r="I85" s="371" t="s">
        <v>3484</v>
      </c>
      <c r="J85" s="371">
        <v>40311</v>
      </c>
      <c r="K85" s="361" t="s">
        <v>3485</v>
      </c>
      <c r="L85" s="363">
        <v>40319</v>
      </c>
      <c r="M85" s="364">
        <v>75</v>
      </c>
      <c r="N85" s="404" t="s">
        <v>3486</v>
      </c>
      <c r="O85" s="423"/>
      <c r="P85" s="361"/>
      <c r="Q85" s="424"/>
      <c r="R85" s="425"/>
      <c r="S85" s="361" t="s">
        <v>3487</v>
      </c>
      <c r="T85" s="369" t="s">
        <v>3350</v>
      </c>
      <c r="U85" s="361" t="s">
        <v>3351</v>
      </c>
      <c r="V85" s="361">
        <v>5029081629</v>
      </c>
      <c r="W85" s="361">
        <v>505002001</v>
      </c>
      <c r="X85" s="370"/>
      <c r="Y85" s="361" t="s">
        <v>3488</v>
      </c>
      <c r="Z85" s="348" t="s">
        <v>2969</v>
      </c>
      <c r="AA85" s="358"/>
      <c r="AB85" s="364"/>
      <c r="AC85" s="364"/>
      <c r="AD85" s="359"/>
    </row>
    <row r="86" spans="1:30" s="328" customFormat="1" ht="176.25" customHeight="1">
      <c r="A86" s="348" t="s">
        <v>3489</v>
      </c>
      <c r="B86" s="359"/>
      <c r="C86" s="360"/>
      <c r="D86" s="361" t="s">
        <v>2971</v>
      </c>
      <c r="E86" s="362">
        <v>5052007052</v>
      </c>
      <c r="F86" s="362">
        <v>505201001</v>
      </c>
      <c r="G86" s="401" t="s">
        <v>3490</v>
      </c>
      <c r="H86" s="361" t="s">
        <v>2960</v>
      </c>
      <c r="I86" s="371" t="s">
        <v>3491</v>
      </c>
      <c r="J86" s="371">
        <v>40319</v>
      </c>
      <c r="K86" s="361" t="s">
        <v>3492</v>
      </c>
      <c r="L86" s="363">
        <v>40330</v>
      </c>
      <c r="M86" s="364">
        <v>76</v>
      </c>
      <c r="N86" s="426" t="s">
        <v>3493</v>
      </c>
      <c r="O86" s="378"/>
      <c r="P86" s="361" t="s">
        <v>3494</v>
      </c>
      <c r="Q86" s="361">
        <v>14700</v>
      </c>
      <c r="R86" s="361">
        <v>17</v>
      </c>
      <c r="S86" s="361" t="s">
        <v>3495</v>
      </c>
      <c r="T86" s="361" t="s">
        <v>3496</v>
      </c>
      <c r="U86" s="361" t="s">
        <v>3497</v>
      </c>
      <c r="V86" s="361">
        <v>5052002576</v>
      </c>
      <c r="W86" s="368"/>
      <c r="X86" s="375"/>
      <c r="Y86" s="361" t="s">
        <v>3498</v>
      </c>
      <c r="Z86" s="358" t="s">
        <v>2968</v>
      </c>
      <c r="AA86" s="359"/>
      <c r="AB86" s="360"/>
      <c r="AC86" s="360"/>
      <c r="AD86" s="368"/>
    </row>
    <row r="87" spans="1:30" s="328" customFormat="1" ht="156">
      <c r="A87" s="348" t="s">
        <v>3499</v>
      </c>
      <c r="B87" s="359"/>
      <c r="C87" s="360"/>
      <c r="D87" s="361" t="s">
        <v>3221</v>
      </c>
      <c r="E87" s="362">
        <v>5052015230</v>
      </c>
      <c r="F87" s="362">
        <v>505201001</v>
      </c>
      <c r="G87" s="361" t="s">
        <v>3384</v>
      </c>
      <c r="H87" s="361" t="s">
        <v>2960</v>
      </c>
      <c r="I87" s="371" t="s">
        <v>3500</v>
      </c>
      <c r="J87" s="371">
        <v>40324</v>
      </c>
      <c r="K87" s="361" t="s">
        <v>3501</v>
      </c>
      <c r="L87" s="363">
        <v>40332</v>
      </c>
      <c r="M87" s="364">
        <v>77</v>
      </c>
      <c r="N87" s="385" t="s">
        <v>3502</v>
      </c>
      <c r="O87" s="378"/>
      <c r="P87" s="368"/>
      <c r="Q87" s="427"/>
      <c r="R87" s="368"/>
      <c r="S87" s="361" t="s">
        <v>3503</v>
      </c>
      <c r="T87" s="428" t="s">
        <v>3504</v>
      </c>
      <c r="U87" s="361" t="s">
        <v>3505</v>
      </c>
      <c r="V87" s="361">
        <v>5050066920</v>
      </c>
      <c r="W87" s="361">
        <v>505001001</v>
      </c>
      <c r="X87" s="375"/>
      <c r="Y87" s="361" t="s">
        <v>3506</v>
      </c>
      <c r="Z87" s="358" t="s">
        <v>2968</v>
      </c>
      <c r="AA87" s="359"/>
      <c r="AB87" s="359"/>
      <c r="AC87" s="360"/>
      <c r="AD87" s="368"/>
    </row>
    <row r="88" spans="1:30" s="328" customFormat="1" ht="108.75">
      <c r="A88" s="348" t="s">
        <v>3507</v>
      </c>
      <c r="B88" s="368"/>
      <c r="C88" s="379"/>
      <c r="D88" s="349" t="s">
        <v>2958</v>
      </c>
      <c r="E88" s="349">
        <v>5052003690</v>
      </c>
      <c r="F88" s="349">
        <v>505201001</v>
      </c>
      <c r="G88" s="349" t="s">
        <v>2959</v>
      </c>
      <c r="H88" s="349" t="s">
        <v>2960</v>
      </c>
      <c r="I88" s="351" t="s">
        <v>3508</v>
      </c>
      <c r="J88" s="351">
        <v>40323</v>
      </c>
      <c r="K88" s="352" t="s">
        <v>3509</v>
      </c>
      <c r="L88" s="363">
        <v>40333</v>
      </c>
      <c r="M88" s="361">
        <v>78</v>
      </c>
      <c r="N88" s="349" t="s">
        <v>3510</v>
      </c>
      <c r="O88" s="381"/>
      <c r="P88" s="381"/>
      <c r="Q88" s="381"/>
      <c r="R88" s="381"/>
      <c r="S88" s="361" t="s">
        <v>3511</v>
      </c>
      <c r="T88" s="361" t="s">
        <v>3512</v>
      </c>
      <c r="U88" s="401" t="s">
        <v>3513</v>
      </c>
      <c r="V88" s="401">
        <v>5052013426</v>
      </c>
      <c r="W88" s="401">
        <v>505202001</v>
      </c>
      <c r="X88" s="401"/>
      <c r="Y88" s="401" t="s">
        <v>3514</v>
      </c>
      <c r="Z88" s="358" t="s">
        <v>2968</v>
      </c>
      <c r="AA88" s="358" t="s">
        <v>3240</v>
      </c>
      <c r="AB88" s="359"/>
      <c r="AC88" s="360"/>
      <c r="AD88" s="368"/>
    </row>
    <row r="89" spans="1:30" s="328" customFormat="1" ht="146.25" customHeight="1">
      <c r="A89" s="358" t="s">
        <v>3515</v>
      </c>
      <c r="B89" s="361">
        <v>1</v>
      </c>
      <c r="C89" s="363">
        <v>40445</v>
      </c>
      <c r="D89" s="361" t="s">
        <v>3215</v>
      </c>
      <c r="E89" s="362">
        <v>5052015342</v>
      </c>
      <c r="F89" s="362">
        <v>505201001</v>
      </c>
      <c r="G89" s="361" t="s">
        <v>3516</v>
      </c>
      <c r="H89" s="361" t="s">
        <v>2960</v>
      </c>
      <c r="I89" s="371" t="s">
        <v>3517</v>
      </c>
      <c r="J89" s="371">
        <v>40345</v>
      </c>
      <c r="K89" s="361" t="s">
        <v>3518</v>
      </c>
      <c r="L89" s="363">
        <v>40353</v>
      </c>
      <c r="M89" s="376">
        <v>79</v>
      </c>
      <c r="N89" s="377" t="s">
        <v>3519</v>
      </c>
      <c r="O89" s="415"/>
      <c r="P89" s="416"/>
      <c r="Q89" s="361"/>
      <c r="R89" s="361"/>
      <c r="S89" s="369" t="s">
        <v>3520</v>
      </c>
      <c r="T89" s="413" t="s">
        <v>3521</v>
      </c>
      <c r="U89" s="393" t="s">
        <v>3522</v>
      </c>
      <c r="V89" s="393">
        <v>7721008217</v>
      </c>
      <c r="W89" s="419">
        <v>772101001</v>
      </c>
      <c r="X89" s="413"/>
      <c r="Y89" s="413" t="s">
        <v>3523</v>
      </c>
      <c r="Z89" s="358" t="s">
        <v>2969</v>
      </c>
      <c r="AA89" s="390"/>
      <c r="AB89" s="359"/>
      <c r="AC89" s="360"/>
      <c r="AD89" s="368"/>
    </row>
    <row r="90" spans="1:30" s="328" customFormat="1" ht="135" customHeight="1">
      <c r="A90" s="358" t="s">
        <v>3524</v>
      </c>
      <c r="B90" s="368"/>
      <c r="C90" s="379"/>
      <c r="D90" s="361" t="s">
        <v>2971</v>
      </c>
      <c r="E90" s="362">
        <v>5052007052</v>
      </c>
      <c r="F90" s="362">
        <v>505201001</v>
      </c>
      <c r="G90" s="361" t="s">
        <v>3525</v>
      </c>
      <c r="H90" s="361" t="s">
        <v>2960</v>
      </c>
      <c r="I90" s="371" t="s">
        <v>3526</v>
      </c>
      <c r="J90" s="371">
        <v>40345</v>
      </c>
      <c r="K90" s="361" t="s">
        <v>3527</v>
      </c>
      <c r="L90" s="363">
        <v>40353</v>
      </c>
      <c r="M90" s="361">
        <v>80</v>
      </c>
      <c r="N90" s="385" t="s">
        <v>3528</v>
      </c>
      <c r="O90" s="381"/>
      <c r="P90" s="381"/>
      <c r="Q90" s="381"/>
      <c r="R90" s="381"/>
      <c r="S90" s="382" t="s">
        <v>3529</v>
      </c>
      <c r="T90" s="335" t="s">
        <v>3496</v>
      </c>
      <c r="U90" s="335" t="s">
        <v>3497</v>
      </c>
      <c r="V90" s="335">
        <v>5052002576</v>
      </c>
      <c r="W90" s="429">
        <v>509950001</v>
      </c>
      <c r="X90" s="368"/>
      <c r="Y90" s="335" t="s">
        <v>3498</v>
      </c>
      <c r="Z90" s="358" t="s">
        <v>2969</v>
      </c>
      <c r="AA90" s="390"/>
      <c r="AB90" s="359"/>
      <c r="AC90" s="360"/>
      <c r="AD90" s="368"/>
    </row>
    <row r="91" spans="1:30" s="328" customFormat="1" ht="108.75" customHeight="1">
      <c r="A91" s="348" t="s">
        <v>3530</v>
      </c>
      <c r="B91" s="349"/>
      <c r="C91" s="350"/>
      <c r="D91" s="349" t="s">
        <v>2958</v>
      </c>
      <c r="E91" s="349">
        <v>5052003690</v>
      </c>
      <c r="F91" s="349">
        <v>505201001</v>
      </c>
      <c r="G91" s="349" t="s">
        <v>2959</v>
      </c>
      <c r="H91" s="349" t="s">
        <v>2960</v>
      </c>
      <c r="I91" s="351" t="s">
        <v>3531</v>
      </c>
      <c r="J91" s="351">
        <v>40345</v>
      </c>
      <c r="K91" s="352" t="s">
        <v>3532</v>
      </c>
      <c r="L91" s="363">
        <v>40360</v>
      </c>
      <c r="M91" s="361">
        <v>81</v>
      </c>
      <c r="N91" s="385" t="s">
        <v>3533</v>
      </c>
      <c r="O91" s="378"/>
      <c r="P91" s="368"/>
      <c r="Q91" s="396"/>
      <c r="R91" s="396"/>
      <c r="S91" s="361" t="s">
        <v>2964</v>
      </c>
      <c r="T91" s="361" t="s">
        <v>2965</v>
      </c>
      <c r="U91" s="361" t="s">
        <v>3534</v>
      </c>
      <c r="V91" s="361">
        <v>5050047123</v>
      </c>
      <c r="W91" s="401">
        <v>505201001</v>
      </c>
      <c r="X91" s="375"/>
      <c r="Y91" s="361" t="s">
        <v>3535</v>
      </c>
      <c r="Z91" s="358" t="s">
        <v>2980</v>
      </c>
      <c r="AA91" s="358" t="s">
        <v>2980</v>
      </c>
      <c r="AB91" s="359"/>
      <c r="AC91" s="359"/>
      <c r="AD91" s="359"/>
    </row>
    <row r="92" spans="1:30" s="328" customFormat="1" ht="128.25" customHeight="1">
      <c r="A92" s="358" t="s">
        <v>3536</v>
      </c>
      <c r="B92" s="359"/>
      <c r="C92" s="360"/>
      <c r="D92" s="361" t="s">
        <v>2971</v>
      </c>
      <c r="E92" s="362">
        <v>5052007052</v>
      </c>
      <c r="F92" s="362">
        <v>505201001</v>
      </c>
      <c r="G92" s="349" t="s">
        <v>3537</v>
      </c>
      <c r="H92" s="361" t="s">
        <v>2992</v>
      </c>
      <c r="I92" s="361" t="s">
        <v>3538</v>
      </c>
      <c r="J92" s="363">
        <v>40347</v>
      </c>
      <c r="K92" s="362" t="s">
        <v>3539</v>
      </c>
      <c r="L92" s="363">
        <v>40360</v>
      </c>
      <c r="M92" s="361">
        <v>82</v>
      </c>
      <c r="N92" s="363" t="s">
        <v>3008</v>
      </c>
      <c r="O92" s="383"/>
      <c r="P92" s="349"/>
      <c r="Q92" s="349"/>
      <c r="R92" s="349"/>
      <c r="S92" s="349" t="s">
        <v>3540</v>
      </c>
      <c r="T92" s="384" t="s">
        <v>3010</v>
      </c>
      <c r="U92" s="349" t="s">
        <v>3011</v>
      </c>
      <c r="V92" s="349">
        <v>5052011926</v>
      </c>
      <c r="W92" s="349">
        <v>505201001</v>
      </c>
      <c r="X92" s="357"/>
      <c r="Y92" s="349" t="s">
        <v>3012</v>
      </c>
      <c r="Z92" s="348" t="s">
        <v>2980</v>
      </c>
      <c r="AA92" s="390"/>
      <c r="AB92" s="359"/>
      <c r="AC92" s="359"/>
      <c r="AD92" s="359"/>
    </row>
    <row r="93" spans="1:30" s="328" customFormat="1" ht="128.25" customHeight="1">
      <c r="A93" s="358" t="s">
        <v>3541</v>
      </c>
      <c r="B93" s="359"/>
      <c r="C93" s="360"/>
      <c r="D93" s="361" t="s">
        <v>2971</v>
      </c>
      <c r="E93" s="362">
        <v>5052007052</v>
      </c>
      <c r="F93" s="362">
        <v>505201001</v>
      </c>
      <c r="G93" s="401" t="s">
        <v>3338</v>
      </c>
      <c r="H93" s="361" t="s">
        <v>2960</v>
      </c>
      <c r="I93" s="371" t="s">
        <v>3542</v>
      </c>
      <c r="J93" s="371">
        <v>40352</v>
      </c>
      <c r="K93" s="361" t="s">
        <v>3543</v>
      </c>
      <c r="L93" s="363">
        <v>40360</v>
      </c>
      <c r="M93" s="361">
        <v>83</v>
      </c>
      <c r="N93" s="430" t="s">
        <v>3544</v>
      </c>
      <c r="O93" s="378"/>
      <c r="P93" s="410"/>
      <c r="Q93" s="368"/>
      <c r="R93" s="368"/>
      <c r="S93" s="369" t="s">
        <v>308</v>
      </c>
      <c r="T93" s="369" t="s">
        <v>3545</v>
      </c>
      <c r="U93" s="369" t="s">
        <v>3546</v>
      </c>
      <c r="V93" s="361">
        <v>5050008188</v>
      </c>
      <c r="W93" s="401">
        <v>505001001</v>
      </c>
      <c r="X93" s="375"/>
      <c r="Y93" s="361" t="s">
        <v>3547</v>
      </c>
      <c r="Z93" s="348" t="s">
        <v>3070</v>
      </c>
      <c r="AA93" s="359"/>
      <c r="AB93" s="359"/>
      <c r="AC93" s="360"/>
      <c r="AD93" s="368"/>
    </row>
    <row r="94" spans="1:30" s="328" customFormat="1" ht="124.5">
      <c r="A94" s="358" t="s">
        <v>3548</v>
      </c>
      <c r="B94" s="368"/>
      <c r="C94" s="379"/>
      <c r="D94" s="361" t="s">
        <v>2971</v>
      </c>
      <c r="E94" s="362">
        <v>5052007052</v>
      </c>
      <c r="F94" s="362">
        <v>505201001</v>
      </c>
      <c r="G94" s="401" t="s">
        <v>3338</v>
      </c>
      <c r="H94" s="361" t="s">
        <v>2960</v>
      </c>
      <c r="I94" s="371" t="s">
        <v>3549</v>
      </c>
      <c r="J94" s="371">
        <v>40352</v>
      </c>
      <c r="K94" s="361" t="s">
        <v>3550</v>
      </c>
      <c r="L94" s="363">
        <v>40360</v>
      </c>
      <c r="M94" s="364">
        <v>84</v>
      </c>
      <c r="N94" s="391" t="s">
        <v>3379</v>
      </c>
      <c r="O94" s="378"/>
      <c r="P94" s="410"/>
      <c r="Q94" s="368"/>
      <c r="R94" s="368"/>
      <c r="S94" s="369" t="s">
        <v>3551</v>
      </c>
      <c r="T94" s="413" t="s">
        <v>3380</v>
      </c>
      <c r="U94" s="393" t="s">
        <v>3381</v>
      </c>
      <c r="V94" s="393">
        <v>5052009162</v>
      </c>
      <c r="W94" s="393">
        <v>505001001</v>
      </c>
      <c r="X94" s="414"/>
      <c r="Y94" s="393" t="s">
        <v>3382</v>
      </c>
      <c r="Z94" s="392" t="s">
        <v>3070</v>
      </c>
      <c r="AA94" s="359"/>
      <c r="AB94" s="359"/>
      <c r="AC94" s="359"/>
      <c r="AD94" s="359"/>
    </row>
    <row r="95" spans="1:30" s="328" customFormat="1" ht="135" customHeight="1">
      <c r="A95" s="358" t="s">
        <v>3552</v>
      </c>
      <c r="B95" s="368"/>
      <c r="C95" s="379"/>
      <c r="D95" s="361" t="s">
        <v>3072</v>
      </c>
      <c r="E95" s="361">
        <v>5052002128</v>
      </c>
      <c r="F95" s="361">
        <v>505201001</v>
      </c>
      <c r="G95" s="401" t="s">
        <v>3433</v>
      </c>
      <c r="H95" s="361" t="s">
        <v>2960</v>
      </c>
      <c r="I95" s="371" t="s">
        <v>3553</v>
      </c>
      <c r="J95" s="371">
        <v>40350</v>
      </c>
      <c r="K95" s="361" t="s">
        <v>3554</v>
      </c>
      <c r="L95" s="363">
        <v>40357</v>
      </c>
      <c r="M95" s="361">
        <v>85</v>
      </c>
      <c r="N95" s="385" t="s">
        <v>3555</v>
      </c>
      <c r="O95" s="421"/>
      <c r="P95" s="421"/>
      <c r="Q95" s="421"/>
      <c r="R95" s="421"/>
      <c r="S95" s="369" t="s">
        <v>3556</v>
      </c>
      <c r="T95" s="361" t="s">
        <v>3397</v>
      </c>
      <c r="U95" s="361" t="s">
        <v>3557</v>
      </c>
      <c r="V95" s="361">
        <v>5052017075</v>
      </c>
      <c r="W95" s="361">
        <v>505201001</v>
      </c>
      <c r="X95" s="361"/>
      <c r="Y95" s="361" t="s">
        <v>3558</v>
      </c>
      <c r="Z95" s="358" t="s">
        <v>2980</v>
      </c>
      <c r="AA95" s="358" t="s">
        <v>3240</v>
      </c>
      <c r="AB95" s="359"/>
      <c r="AC95" s="360"/>
      <c r="AD95" s="368"/>
    </row>
    <row r="96" spans="1:30" s="328" customFormat="1" ht="155.25" customHeight="1">
      <c r="A96" s="358" t="s">
        <v>3559</v>
      </c>
      <c r="B96" s="368"/>
      <c r="C96" s="379"/>
      <c r="D96" s="361" t="s">
        <v>2971</v>
      </c>
      <c r="E96" s="362">
        <v>5052007052</v>
      </c>
      <c r="F96" s="362">
        <v>505201001</v>
      </c>
      <c r="G96" s="401" t="s">
        <v>3338</v>
      </c>
      <c r="H96" s="361" t="s">
        <v>2960</v>
      </c>
      <c r="I96" s="371" t="s">
        <v>3560</v>
      </c>
      <c r="J96" s="371">
        <v>40352</v>
      </c>
      <c r="K96" s="361" t="s">
        <v>3561</v>
      </c>
      <c r="L96" s="363">
        <v>40360</v>
      </c>
      <c r="M96" s="364">
        <v>86</v>
      </c>
      <c r="N96" s="385" t="s">
        <v>3562</v>
      </c>
      <c r="O96" s="378"/>
      <c r="P96" s="368"/>
      <c r="Q96" s="368"/>
      <c r="R96" s="368"/>
      <c r="S96" s="369" t="s">
        <v>3563</v>
      </c>
      <c r="T96" s="361" t="s">
        <v>3357</v>
      </c>
      <c r="U96" s="361" t="s">
        <v>3564</v>
      </c>
      <c r="V96" s="361">
        <v>5050061738</v>
      </c>
      <c r="W96" s="393">
        <v>50501001</v>
      </c>
      <c r="X96" s="361"/>
      <c r="Y96" s="361" t="s">
        <v>3565</v>
      </c>
      <c r="Z96" s="358" t="s">
        <v>3070</v>
      </c>
      <c r="AA96" s="361"/>
      <c r="AB96" s="359"/>
      <c r="AC96" s="359"/>
      <c r="AD96" s="359"/>
    </row>
    <row r="97" spans="1:30" s="328" customFormat="1" ht="135" customHeight="1">
      <c r="A97" s="358" t="s">
        <v>3566</v>
      </c>
      <c r="B97" s="368"/>
      <c r="C97" s="379"/>
      <c r="D97" s="361" t="s">
        <v>2971</v>
      </c>
      <c r="E97" s="362">
        <v>5052007052</v>
      </c>
      <c r="F97" s="362">
        <v>505201001</v>
      </c>
      <c r="G97" s="401" t="s">
        <v>3338</v>
      </c>
      <c r="H97" s="361" t="s">
        <v>2960</v>
      </c>
      <c r="I97" s="371" t="s">
        <v>3567</v>
      </c>
      <c r="J97" s="371">
        <v>40352</v>
      </c>
      <c r="K97" s="361" t="s">
        <v>3568</v>
      </c>
      <c r="L97" s="363">
        <v>40360</v>
      </c>
      <c r="M97" s="364">
        <v>87</v>
      </c>
      <c r="N97" s="385" t="s">
        <v>3569</v>
      </c>
      <c r="O97" s="381"/>
      <c r="P97" s="381"/>
      <c r="Q97" s="381"/>
      <c r="R97" s="381"/>
      <c r="S97" s="369" t="s">
        <v>3570</v>
      </c>
      <c r="T97" s="361" t="s">
        <v>3357</v>
      </c>
      <c r="U97" s="361" t="s">
        <v>3564</v>
      </c>
      <c r="V97" s="361">
        <v>5050061738</v>
      </c>
      <c r="W97" s="393">
        <v>50501001</v>
      </c>
      <c r="X97" s="361"/>
      <c r="Y97" s="361" t="s">
        <v>3565</v>
      </c>
      <c r="Z97" s="358" t="s">
        <v>3070</v>
      </c>
      <c r="AA97" s="390"/>
      <c r="AB97" s="359"/>
      <c r="AC97" s="360"/>
      <c r="AD97" s="368"/>
    </row>
    <row r="98" spans="1:30" s="328" customFormat="1" ht="128.25" customHeight="1">
      <c r="A98" s="358" t="s">
        <v>3571</v>
      </c>
      <c r="B98" s="368"/>
      <c r="C98" s="379"/>
      <c r="D98" s="361" t="s">
        <v>2971</v>
      </c>
      <c r="E98" s="362">
        <v>5052007052</v>
      </c>
      <c r="F98" s="362">
        <v>505201001</v>
      </c>
      <c r="G98" s="401" t="s">
        <v>3338</v>
      </c>
      <c r="H98" s="361" t="s">
        <v>2960</v>
      </c>
      <c r="I98" s="371" t="s">
        <v>3572</v>
      </c>
      <c r="J98" s="371">
        <v>40351</v>
      </c>
      <c r="K98" s="361" t="s">
        <v>3573</v>
      </c>
      <c r="L98" s="363">
        <v>40360</v>
      </c>
      <c r="M98" s="364">
        <v>88</v>
      </c>
      <c r="N98" s="361" t="s">
        <v>3574</v>
      </c>
      <c r="O98" s="378"/>
      <c r="P98" s="368"/>
      <c r="Q98" s="368"/>
      <c r="R98" s="368"/>
      <c r="S98" s="369" t="s">
        <v>110</v>
      </c>
      <c r="T98" s="361" t="s">
        <v>3357</v>
      </c>
      <c r="U98" s="361" t="s">
        <v>3564</v>
      </c>
      <c r="V98" s="361">
        <v>5050061738</v>
      </c>
      <c r="W98" s="393">
        <v>50501001</v>
      </c>
      <c r="X98" s="361"/>
      <c r="Y98" s="361" t="s">
        <v>3565</v>
      </c>
      <c r="Z98" s="358" t="s">
        <v>3070</v>
      </c>
      <c r="AA98" s="360"/>
      <c r="AB98" s="359"/>
      <c r="AC98" s="359"/>
      <c r="AD98" s="359"/>
    </row>
    <row r="99" spans="1:30" s="328" customFormat="1" ht="144">
      <c r="A99" s="358" t="s">
        <v>3575</v>
      </c>
      <c r="B99" s="368"/>
      <c r="C99" s="379"/>
      <c r="D99" s="361" t="s">
        <v>3072</v>
      </c>
      <c r="E99" s="361">
        <v>5052002128</v>
      </c>
      <c r="F99" s="361">
        <v>505201001</v>
      </c>
      <c r="G99" s="401" t="s">
        <v>3433</v>
      </c>
      <c r="H99" s="361" t="s">
        <v>3576</v>
      </c>
      <c r="I99" s="361" t="s">
        <v>3577</v>
      </c>
      <c r="J99" s="363">
        <v>40352</v>
      </c>
      <c r="K99" s="362" t="s">
        <v>3578</v>
      </c>
      <c r="L99" s="363">
        <v>40364</v>
      </c>
      <c r="M99" s="328" t="s">
        <v>3579</v>
      </c>
      <c r="N99" s="361" t="s">
        <v>3580</v>
      </c>
      <c r="O99" s="378"/>
      <c r="P99" s="368"/>
      <c r="Q99" s="368"/>
      <c r="R99" s="368"/>
      <c r="S99" s="369" t="s">
        <v>3581</v>
      </c>
      <c r="T99" s="361" t="s">
        <v>3582</v>
      </c>
      <c r="U99" s="361" t="s">
        <v>3583</v>
      </c>
      <c r="V99" s="361">
        <v>7707083893</v>
      </c>
      <c r="W99" s="393">
        <v>505002001</v>
      </c>
      <c r="X99" s="375"/>
      <c r="Y99" s="361" t="s">
        <v>3584</v>
      </c>
      <c r="Z99" s="358" t="s">
        <v>3585</v>
      </c>
      <c r="AA99" s="358" t="s">
        <v>3585</v>
      </c>
      <c r="AB99" s="359"/>
      <c r="AC99" s="360"/>
      <c r="AD99" s="368"/>
    </row>
    <row r="100" spans="1:30" s="328" customFormat="1" ht="146.25" customHeight="1">
      <c r="A100" s="348" t="s">
        <v>3586</v>
      </c>
      <c r="B100" s="349"/>
      <c r="C100" s="350"/>
      <c r="D100" s="349" t="s">
        <v>2958</v>
      </c>
      <c r="E100" s="349">
        <v>5052003690</v>
      </c>
      <c r="F100" s="349">
        <v>505201001</v>
      </c>
      <c r="G100" s="349" t="s">
        <v>3587</v>
      </c>
      <c r="H100" s="361" t="s">
        <v>3232</v>
      </c>
      <c r="I100" s="361" t="s">
        <v>3588</v>
      </c>
      <c r="J100" s="363">
        <v>40346</v>
      </c>
      <c r="K100" s="362" t="s">
        <v>3589</v>
      </c>
      <c r="L100" s="363">
        <v>40366</v>
      </c>
      <c r="M100" s="364">
        <v>1</v>
      </c>
      <c r="N100" s="361" t="s">
        <v>3590</v>
      </c>
      <c r="O100" s="378"/>
      <c r="P100" s="368"/>
      <c r="Q100" s="368"/>
      <c r="R100" s="368"/>
      <c r="S100" s="369" t="s">
        <v>3591</v>
      </c>
      <c r="T100" s="361" t="s">
        <v>3592</v>
      </c>
      <c r="U100" s="361" t="s">
        <v>3593</v>
      </c>
      <c r="V100" s="361"/>
      <c r="W100" s="393"/>
      <c r="X100" s="375"/>
      <c r="Y100" s="361" t="s">
        <v>3594</v>
      </c>
      <c r="Z100" s="358" t="s">
        <v>2980</v>
      </c>
      <c r="AA100" s="358" t="s">
        <v>3240</v>
      </c>
      <c r="AB100" s="359"/>
      <c r="AC100" s="360"/>
      <c r="AD100" s="368"/>
    </row>
    <row r="101" spans="1:30" s="328" customFormat="1" ht="146.25" customHeight="1">
      <c r="A101" s="358" t="s">
        <v>3595</v>
      </c>
      <c r="B101" s="368"/>
      <c r="C101" s="379"/>
      <c r="D101" s="361" t="s">
        <v>2971</v>
      </c>
      <c r="E101" s="362">
        <v>5052007052</v>
      </c>
      <c r="F101" s="362">
        <v>505201001</v>
      </c>
      <c r="G101" s="401" t="s">
        <v>3338</v>
      </c>
      <c r="H101" s="361" t="s">
        <v>2960</v>
      </c>
      <c r="I101" s="371" t="s">
        <v>3596</v>
      </c>
      <c r="J101" s="371">
        <v>40358</v>
      </c>
      <c r="K101" s="361" t="s">
        <v>3597</v>
      </c>
      <c r="L101" s="363">
        <v>40366</v>
      </c>
      <c r="M101" s="364">
        <v>89</v>
      </c>
      <c r="N101" s="361" t="s">
        <v>3341</v>
      </c>
      <c r="O101" s="378"/>
      <c r="P101" s="368"/>
      <c r="Q101" s="368"/>
      <c r="R101" s="368"/>
      <c r="S101" s="369" t="s">
        <v>3598</v>
      </c>
      <c r="T101" s="361" t="s">
        <v>3342</v>
      </c>
      <c r="U101" s="361" t="s">
        <v>3599</v>
      </c>
      <c r="V101" s="361">
        <v>5035002640</v>
      </c>
      <c r="W101" s="393">
        <v>503501001</v>
      </c>
      <c r="X101" s="375"/>
      <c r="Y101" s="361" t="s">
        <v>3600</v>
      </c>
      <c r="Z101" s="358" t="s">
        <v>3070</v>
      </c>
      <c r="AA101" s="359"/>
      <c r="AB101" s="359"/>
      <c r="AC101" s="360"/>
      <c r="AD101" s="368"/>
    </row>
    <row r="102" spans="1:30" s="328" customFormat="1" ht="146.25" customHeight="1">
      <c r="A102" s="358" t="s">
        <v>3601</v>
      </c>
      <c r="B102" s="368"/>
      <c r="C102" s="379"/>
      <c r="D102" s="361" t="s">
        <v>3072</v>
      </c>
      <c r="E102" s="361">
        <v>5052002128</v>
      </c>
      <c r="F102" s="361">
        <v>505201001</v>
      </c>
      <c r="G102" s="401" t="s">
        <v>3433</v>
      </c>
      <c r="H102" s="361" t="s">
        <v>2960</v>
      </c>
      <c r="I102" s="371" t="s">
        <v>3602</v>
      </c>
      <c r="J102" s="371">
        <v>40350</v>
      </c>
      <c r="K102" s="361" t="s">
        <v>3603</v>
      </c>
      <c r="L102" s="363">
        <v>40366</v>
      </c>
      <c r="M102" s="364">
        <v>92</v>
      </c>
      <c r="N102" s="361" t="s">
        <v>3604</v>
      </c>
      <c r="O102" s="378"/>
      <c r="P102" s="368"/>
      <c r="Q102" s="368"/>
      <c r="R102" s="368"/>
      <c r="S102" s="369" t="s">
        <v>3094</v>
      </c>
      <c r="T102" s="361" t="s">
        <v>3605</v>
      </c>
      <c r="U102" s="361" t="s">
        <v>3606</v>
      </c>
      <c r="V102" s="361">
        <v>7104047528</v>
      </c>
      <c r="W102" s="393">
        <v>710401001</v>
      </c>
      <c r="X102" s="375"/>
      <c r="Y102" s="361" t="s">
        <v>3607</v>
      </c>
      <c r="Z102" s="358" t="s">
        <v>2980</v>
      </c>
      <c r="AA102" s="358" t="s">
        <v>3070</v>
      </c>
      <c r="AB102" s="359"/>
      <c r="AC102" s="360"/>
      <c r="AD102" s="368"/>
    </row>
    <row r="103" spans="1:30" s="328" customFormat="1" ht="146.25" customHeight="1">
      <c r="A103" s="358" t="s">
        <v>3608</v>
      </c>
      <c r="B103" s="368"/>
      <c r="C103" s="379"/>
      <c r="D103" s="361" t="s">
        <v>3072</v>
      </c>
      <c r="E103" s="361">
        <v>5052002128</v>
      </c>
      <c r="F103" s="361">
        <v>505201001</v>
      </c>
      <c r="G103" s="401" t="s">
        <v>3433</v>
      </c>
      <c r="H103" s="361" t="s">
        <v>2992</v>
      </c>
      <c r="I103" s="431">
        <v>54468</v>
      </c>
      <c r="J103" s="371">
        <v>40358</v>
      </c>
      <c r="K103" s="362" t="s">
        <v>3609</v>
      </c>
      <c r="L103" s="363">
        <v>40371</v>
      </c>
      <c r="M103" s="364" t="s">
        <v>3610</v>
      </c>
      <c r="N103" s="361" t="s">
        <v>3611</v>
      </c>
      <c r="O103" s="378"/>
      <c r="P103" s="368"/>
      <c r="Q103" s="368"/>
      <c r="R103" s="368"/>
      <c r="S103" s="369" t="s">
        <v>3612</v>
      </c>
      <c r="T103" s="361" t="s">
        <v>3613</v>
      </c>
      <c r="U103" s="361" t="s">
        <v>3614</v>
      </c>
      <c r="V103" s="361">
        <v>5052017075</v>
      </c>
      <c r="W103" s="393">
        <v>505201001</v>
      </c>
      <c r="X103" s="375"/>
      <c r="Y103" s="361" t="s">
        <v>3615</v>
      </c>
      <c r="Z103" s="358" t="s">
        <v>3070</v>
      </c>
      <c r="AA103" s="358" t="s">
        <v>3240</v>
      </c>
      <c r="AB103" s="359"/>
      <c r="AC103" s="360"/>
      <c r="AD103" s="368"/>
    </row>
    <row r="104" spans="1:30" s="328" customFormat="1" ht="146.25" customHeight="1">
      <c r="A104" s="358" t="s">
        <v>3616</v>
      </c>
      <c r="B104" s="368"/>
      <c r="C104" s="379"/>
      <c r="D104" s="361" t="s">
        <v>3072</v>
      </c>
      <c r="E104" s="361">
        <v>5052002128</v>
      </c>
      <c r="F104" s="361">
        <v>505201001</v>
      </c>
      <c r="G104" s="401" t="s">
        <v>3433</v>
      </c>
      <c r="H104" s="361" t="s">
        <v>2992</v>
      </c>
      <c r="I104" s="431" t="s">
        <v>3617</v>
      </c>
      <c r="J104" s="371">
        <v>40358</v>
      </c>
      <c r="K104" s="362" t="s">
        <v>3618</v>
      </c>
      <c r="L104" s="363">
        <v>40371</v>
      </c>
      <c r="M104" s="364" t="s">
        <v>3619</v>
      </c>
      <c r="N104" s="361" t="s">
        <v>3611</v>
      </c>
      <c r="O104" s="378"/>
      <c r="P104" s="368"/>
      <c r="Q104" s="368"/>
      <c r="R104" s="368"/>
      <c r="S104" s="369" t="s">
        <v>3620</v>
      </c>
      <c r="T104" s="361" t="s">
        <v>3613</v>
      </c>
      <c r="U104" s="361" t="s">
        <v>3614</v>
      </c>
      <c r="V104" s="361">
        <v>5052017075</v>
      </c>
      <c r="W104" s="393">
        <v>505201001</v>
      </c>
      <c r="X104" s="375"/>
      <c r="Y104" s="361" t="s">
        <v>3615</v>
      </c>
      <c r="Z104" s="358" t="s">
        <v>3070</v>
      </c>
      <c r="AA104" s="358" t="s">
        <v>3240</v>
      </c>
      <c r="AB104" s="359"/>
      <c r="AC104" s="360"/>
      <c r="AD104" s="368"/>
    </row>
    <row r="105" spans="1:30" s="328" customFormat="1" ht="146.25" customHeight="1">
      <c r="A105" s="358" t="s">
        <v>3621</v>
      </c>
      <c r="B105" s="361">
        <v>1</v>
      </c>
      <c r="C105" s="363">
        <v>40379</v>
      </c>
      <c r="D105" s="361" t="s">
        <v>3072</v>
      </c>
      <c r="E105" s="361">
        <v>5052002128</v>
      </c>
      <c r="F105" s="361">
        <v>505201001</v>
      </c>
      <c r="G105" s="401" t="s">
        <v>3433</v>
      </c>
      <c r="H105" s="361" t="s">
        <v>2992</v>
      </c>
      <c r="I105" s="431" t="s">
        <v>3622</v>
      </c>
      <c r="J105" s="371">
        <v>40358</v>
      </c>
      <c r="K105" s="362" t="s">
        <v>3623</v>
      </c>
      <c r="L105" s="363">
        <v>40371</v>
      </c>
      <c r="M105" s="364" t="s">
        <v>3624</v>
      </c>
      <c r="N105" s="361" t="s">
        <v>3625</v>
      </c>
      <c r="O105" s="378"/>
      <c r="P105" s="368"/>
      <c r="Q105" s="368"/>
      <c r="R105" s="368"/>
      <c r="S105" s="369" t="s">
        <v>3626</v>
      </c>
      <c r="T105" s="361" t="s">
        <v>3613</v>
      </c>
      <c r="U105" s="361" t="s">
        <v>3614</v>
      </c>
      <c r="V105" s="361">
        <v>5052017075</v>
      </c>
      <c r="W105" s="393">
        <v>505201001</v>
      </c>
      <c r="X105" s="375"/>
      <c r="Y105" s="361" t="s">
        <v>3615</v>
      </c>
      <c r="Z105" s="358" t="s">
        <v>3070</v>
      </c>
      <c r="AA105" s="358" t="s">
        <v>3070</v>
      </c>
      <c r="AB105" s="359"/>
      <c r="AC105" s="360"/>
      <c r="AD105" s="368"/>
    </row>
    <row r="106" spans="1:30" s="328" customFormat="1" ht="146.25" customHeight="1">
      <c r="A106" s="358" t="s">
        <v>3627</v>
      </c>
      <c r="B106" s="368"/>
      <c r="C106" s="379"/>
      <c r="D106" s="361" t="s">
        <v>3072</v>
      </c>
      <c r="E106" s="361">
        <v>5052002128</v>
      </c>
      <c r="F106" s="361">
        <v>505201001</v>
      </c>
      <c r="G106" s="401" t="s">
        <v>3433</v>
      </c>
      <c r="H106" s="361" t="s">
        <v>2960</v>
      </c>
      <c r="I106" s="371" t="s">
        <v>3628</v>
      </c>
      <c r="J106" s="371">
        <v>40352</v>
      </c>
      <c r="K106" s="361" t="s">
        <v>3629</v>
      </c>
      <c r="L106" s="363">
        <v>40360</v>
      </c>
      <c r="M106" s="364">
        <v>37</v>
      </c>
      <c r="N106" s="361" t="s">
        <v>3136</v>
      </c>
      <c r="O106" s="378"/>
      <c r="P106" s="368"/>
      <c r="Q106" s="368"/>
      <c r="R106" s="368"/>
      <c r="S106" s="369" t="s">
        <v>3630</v>
      </c>
      <c r="T106" s="361" t="s">
        <v>3631</v>
      </c>
      <c r="U106" s="361" t="s">
        <v>3139</v>
      </c>
      <c r="V106" s="361">
        <v>5052002657</v>
      </c>
      <c r="W106" s="361">
        <v>505201001</v>
      </c>
      <c r="X106" s="375"/>
      <c r="Y106" s="361" t="s">
        <v>3140</v>
      </c>
      <c r="Z106" s="358" t="s">
        <v>3632</v>
      </c>
      <c r="AA106" s="358" t="s">
        <v>2969</v>
      </c>
      <c r="AB106" s="359"/>
      <c r="AC106" s="360"/>
      <c r="AD106" s="368"/>
    </row>
    <row r="107" spans="1:30" s="328" customFormat="1" ht="129">
      <c r="A107" s="358" t="s">
        <v>3633</v>
      </c>
      <c r="B107" s="368"/>
      <c r="C107" s="379"/>
      <c r="D107" s="361" t="s">
        <v>3072</v>
      </c>
      <c r="E107" s="361">
        <v>5052002128</v>
      </c>
      <c r="F107" s="361">
        <v>505201001</v>
      </c>
      <c r="G107" s="401" t="s">
        <v>3433</v>
      </c>
      <c r="H107" s="361" t="s">
        <v>2960</v>
      </c>
      <c r="I107" s="371" t="s">
        <v>3634</v>
      </c>
      <c r="J107" s="371">
        <v>40350</v>
      </c>
      <c r="K107" s="361" t="s">
        <v>3635</v>
      </c>
      <c r="L107" s="363">
        <v>40371</v>
      </c>
      <c r="M107" s="364">
        <v>97</v>
      </c>
      <c r="N107" s="361" t="s">
        <v>3636</v>
      </c>
      <c r="O107" s="378"/>
      <c r="P107" s="368"/>
      <c r="Q107" s="368"/>
      <c r="R107" s="368"/>
      <c r="S107" s="369" t="s">
        <v>3495</v>
      </c>
      <c r="T107" s="361" t="s">
        <v>3154</v>
      </c>
      <c r="U107" s="361" t="s">
        <v>3637</v>
      </c>
      <c r="V107" s="361">
        <v>5052020254</v>
      </c>
      <c r="W107" s="361">
        <v>505201001</v>
      </c>
      <c r="X107" s="375"/>
      <c r="Y107" s="361" t="s">
        <v>3638</v>
      </c>
      <c r="Z107" s="358" t="s">
        <v>2980</v>
      </c>
      <c r="AA107" s="358" t="s">
        <v>3070</v>
      </c>
      <c r="AB107" s="359"/>
      <c r="AC107" s="360"/>
      <c r="AD107" s="368"/>
    </row>
    <row r="108" spans="1:30" s="328" customFormat="1" ht="93">
      <c r="A108" s="358" t="s">
        <v>3639</v>
      </c>
      <c r="B108" s="359"/>
      <c r="C108" s="360"/>
      <c r="D108" s="361" t="s">
        <v>3051</v>
      </c>
      <c r="E108" s="362">
        <v>5052002128</v>
      </c>
      <c r="F108" s="362">
        <v>505201001</v>
      </c>
      <c r="G108" s="361" t="s">
        <v>2959</v>
      </c>
      <c r="H108" s="361" t="s">
        <v>3232</v>
      </c>
      <c r="I108" s="361" t="s">
        <v>3640</v>
      </c>
      <c r="J108" s="363">
        <v>40360</v>
      </c>
      <c r="K108" s="362" t="s">
        <v>3641</v>
      </c>
      <c r="L108" s="363">
        <v>40372</v>
      </c>
      <c r="M108" s="364">
        <v>19</v>
      </c>
      <c r="N108" s="361" t="s">
        <v>3642</v>
      </c>
      <c r="O108" s="378"/>
      <c r="P108" s="368"/>
      <c r="Q108" s="368"/>
      <c r="R108" s="368"/>
      <c r="S108" s="369" t="s">
        <v>3643</v>
      </c>
      <c r="T108" s="369" t="s">
        <v>3644</v>
      </c>
      <c r="U108" s="369" t="s">
        <v>3645</v>
      </c>
      <c r="V108" s="369">
        <v>5052019851</v>
      </c>
      <c r="W108" s="369">
        <v>505201001</v>
      </c>
      <c r="X108" s="375"/>
      <c r="Y108" s="358" t="s">
        <v>3646</v>
      </c>
      <c r="Z108" s="358" t="s">
        <v>2980</v>
      </c>
      <c r="AA108" s="359"/>
      <c r="AB108" s="359"/>
      <c r="AC108" s="360"/>
      <c r="AD108" s="368"/>
    </row>
    <row r="109" spans="1:30" s="328" customFormat="1" ht="135" customHeight="1">
      <c r="A109" s="358" t="s">
        <v>3647</v>
      </c>
      <c r="B109" s="359"/>
      <c r="C109" s="360"/>
      <c r="D109" s="361" t="s">
        <v>2971</v>
      </c>
      <c r="E109" s="362">
        <v>5052007052</v>
      </c>
      <c r="F109" s="362">
        <v>505201001</v>
      </c>
      <c r="G109" s="349" t="s">
        <v>3648</v>
      </c>
      <c r="H109" s="361" t="s">
        <v>2992</v>
      </c>
      <c r="I109" s="361" t="s">
        <v>3649</v>
      </c>
      <c r="J109" s="363">
        <v>40366</v>
      </c>
      <c r="K109" s="362" t="s">
        <v>3650</v>
      </c>
      <c r="L109" s="363">
        <v>40378</v>
      </c>
      <c r="M109" s="361">
        <v>99</v>
      </c>
      <c r="N109" s="385" t="s">
        <v>3651</v>
      </c>
      <c r="O109" s="381"/>
      <c r="P109" s="381"/>
      <c r="Q109" s="381"/>
      <c r="R109" s="381"/>
      <c r="S109" s="369" t="s">
        <v>3652</v>
      </c>
      <c r="T109" s="361" t="s">
        <v>3653</v>
      </c>
      <c r="U109" s="361" t="s">
        <v>3654</v>
      </c>
      <c r="V109" s="361">
        <v>5015011332</v>
      </c>
      <c r="W109" s="361">
        <v>501501001</v>
      </c>
      <c r="X109" s="368"/>
      <c r="Y109" s="361" t="s">
        <v>3655</v>
      </c>
      <c r="Z109" s="358" t="s">
        <v>2980</v>
      </c>
      <c r="AA109" s="390"/>
      <c r="AB109" s="359"/>
      <c r="AC109" s="360"/>
      <c r="AD109" s="368"/>
    </row>
    <row r="110" spans="1:30" s="328" customFormat="1" ht="135" customHeight="1">
      <c r="A110" s="358" t="s">
        <v>3656</v>
      </c>
      <c r="B110" s="359"/>
      <c r="C110" s="360"/>
      <c r="D110" s="361" t="s">
        <v>3657</v>
      </c>
      <c r="E110" s="362">
        <v>5052008296</v>
      </c>
      <c r="F110" s="362">
        <v>505201001</v>
      </c>
      <c r="G110" s="361" t="s">
        <v>2959</v>
      </c>
      <c r="H110" s="361" t="s">
        <v>2960</v>
      </c>
      <c r="I110" s="371" t="s">
        <v>3658</v>
      </c>
      <c r="J110" s="371">
        <v>40371</v>
      </c>
      <c r="K110" s="361" t="s">
        <v>3659</v>
      </c>
      <c r="L110" s="363">
        <v>40379</v>
      </c>
      <c r="M110" s="361">
        <v>20</v>
      </c>
      <c r="N110" s="385" t="s">
        <v>3660</v>
      </c>
      <c r="O110" s="381"/>
      <c r="P110" s="381"/>
      <c r="Q110" s="381"/>
      <c r="R110" s="381"/>
      <c r="S110" s="369" t="s">
        <v>3661</v>
      </c>
      <c r="T110" s="369" t="s">
        <v>3644</v>
      </c>
      <c r="U110" s="369" t="s">
        <v>3645</v>
      </c>
      <c r="V110" s="369">
        <v>5052019851</v>
      </c>
      <c r="W110" s="369">
        <v>505201001</v>
      </c>
      <c r="X110" s="375"/>
      <c r="Y110" s="358" t="s">
        <v>3646</v>
      </c>
      <c r="Z110" s="358" t="s">
        <v>2980</v>
      </c>
      <c r="AA110" s="432"/>
      <c r="AB110" s="359"/>
      <c r="AC110" s="360"/>
      <c r="AD110" s="368"/>
    </row>
    <row r="111" spans="1:30" s="328" customFormat="1" ht="144" customHeight="1">
      <c r="A111" s="358" t="s">
        <v>3662</v>
      </c>
      <c r="B111" s="368"/>
      <c r="C111" s="379"/>
      <c r="D111" s="361" t="s">
        <v>2971</v>
      </c>
      <c r="E111" s="362">
        <v>5052007052</v>
      </c>
      <c r="F111" s="362">
        <v>505201001</v>
      </c>
      <c r="G111" s="401" t="s">
        <v>3663</v>
      </c>
      <c r="H111" s="361" t="s">
        <v>2960</v>
      </c>
      <c r="I111" s="371" t="s">
        <v>3664</v>
      </c>
      <c r="J111" s="371">
        <v>40371</v>
      </c>
      <c r="K111" s="361" t="s">
        <v>3665</v>
      </c>
      <c r="L111" s="363">
        <v>40382</v>
      </c>
      <c r="M111" s="364">
        <v>101</v>
      </c>
      <c r="N111" s="385" t="s">
        <v>3666</v>
      </c>
      <c r="O111" s="378"/>
      <c r="P111" s="368"/>
      <c r="Q111" s="368"/>
      <c r="R111" s="368"/>
      <c r="S111" s="369" t="s">
        <v>3667</v>
      </c>
      <c r="T111" s="369" t="s">
        <v>3668</v>
      </c>
      <c r="U111" s="369" t="s">
        <v>3669</v>
      </c>
      <c r="V111" s="369">
        <v>7708607211</v>
      </c>
      <c r="W111" s="369">
        <v>770801001</v>
      </c>
      <c r="X111" s="369"/>
      <c r="Y111" s="369" t="s">
        <v>3670</v>
      </c>
      <c r="Z111" s="358" t="s">
        <v>2980</v>
      </c>
      <c r="AA111" s="369"/>
      <c r="AB111" s="359"/>
      <c r="AC111" s="360"/>
      <c r="AD111" s="368"/>
    </row>
    <row r="112" spans="1:30" s="328" customFormat="1" ht="144" customHeight="1">
      <c r="A112" s="358" t="s">
        <v>3671</v>
      </c>
      <c r="B112" s="368"/>
      <c r="C112" s="379"/>
      <c r="D112" s="361" t="s">
        <v>2971</v>
      </c>
      <c r="E112" s="362">
        <v>5052007052</v>
      </c>
      <c r="F112" s="362">
        <v>505201001</v>
      </c>
      <c r="G112" s="401" t="s">
        <v>3663</v>
      </c>
      <c r="H112" s="361" t="s">
        <v>2960</v>
      </c>
      <c r="I112" s="371" t="s">
        <v>3672</v>
      </c>
      <c r="J112" s="371">
        <v>40371</v>
      </c>
      <c r="K112" s="361" t="s">
        <v>3673</v>
      </c>
      <c r="L112" s="363">
        <v>40385</v>
      </c>
      <c r="M112" s="364">
        <v>102</v>
      </c>
      <c r="N112" s="385" t="s">
        <v>3674</v>
      </c>
      <c r="O112" s="378"/>
      <c r="P112" s="368"/>
      <c r="Q112" s="368"/>
      <c r="R112" s="368"/>
      <c r="S112" s="369" t="s">
        <v>3675</v>
      </c>
      <c r="T112" s="369" t="s">
        <v>3676</v>
      </c>
      <c r="U112" s="369" t="s">
        <v>3677</v>
      </c>
      <c r="V112" s="369">
        <v>7718731747</v>
      </c>
      <c r="W112" s="369">
        <v>771801001</v>
      </c>
      <c r="X112" s="369"/>
      <c r="Y112" s="369" t="s">
        <v>3678</v>
      </c>
      <c r="Z112" s="358" t="s">
        <v>3070</v>
      </c>
      <c r="AA112" s="369"/>
      <c r="AB112" s="375"/>
      <c r="AC112" s="433"/>
      <c r="AD112" s="398"/>
    </row>
    <row r="113" spans="1:39" s="328" customFormat="1" ht="128.25" customHeight="1">
      <c r="A113" s="358" t="s">
        <v>3679</v>
      </c>
      <c r="B113" s="368"/>
      <c r="C113" s="379"/>
      <c r="D113" s="361" t="s">
        <v>2971</v>
      </c>
      <c r="E113" s="362">
        <v>5052007052</v>
      </c>
      <c r="F113" s="362">
        <v>505201001</v>
      </c>
      <c r="G113" s="401" t="s">
        <v>3680</v>
      </c>
      <c r="H113" s="361" t="s">
        <v>2960</v>
      </c>
      <c r="I113" s="371" t="s">
        <v>3681</v>
      </c>
      <c r="J113" s="371">
        <v>40375</v>
      </c>
      <c r="K113" s="361" t="s">
        <v>3682</v>
      </c>
      <c r="L113" s="363">
        <v>40385</v>
      </c>
      <c r="M113" s="364">
        <v>103</v>
      </c>
      <c r="N113" s="385" t="s">
        <v>3683</v>
      </c>
      <c r="O113" s="385"/>
      <c r="P113" s="385"/>
      <c r="Q113" s="385"/>
      <c r="R113" s="385"/>
      <c r="S113" s="369" t="s">
        <v>3684</v>
      </c>
      <c r="T113" s="369" t="s">
        <v>3685</v>
      </c>
      <c r="U113" s="369" t="s">
        <v>3686</v>
      </c>
      <c r="V113" s="369">
        <v>7728595846</v>
      </c>
      <c r="W113" s="369">
        <v>772801001</v>
      </c>
      <c r="X113" s="369"/>
      <c r="Y113" s="369" t="s">
        <v>3687</v>
      </c>
      <c r="Z113" s="358" t="s">
        <v>2980</v>
      </c>
      <c r="AA113" s="369"/>
      <c r="AB113" s="369"/>
      <c r="AC113" s="369"/>
      <c r="AD113" s="369"/>
      <c r="AE113" s="369"/>
      <c r="AF113" s="369"/>
      <c r="AG113" s="369"/>
      <c r="AH113" s="369"/>
      <c r="AI113" s="369"/>
      <c r="AJ113" s="369"/>
      <c r="AK113" s="369"/>
      <c r="AL113" s="369"/>
      <c r="AM113" s="369"/>
    </row>
    <row r="114" spans="1:30" s="328" customFormat="1" ht="140.25">
      <c r="A114" s="358" t="s">
        <v>3688</v>
      </c>
      <c r="B114" s="368"/>
      <c r="C114" s="379"/>
      <c r="D114" s="361" t="s">
        <v>2971</v>
      </c>
      <c r="E114" s="362">
        <v>5052007052</v>
      </c>
      <c r="F114" s="362">
        <v>505201001</v>
      </c>
      <c r="G114" s="401" t="s">
        <v>3689</v>
      </c>
      <c r="H114" s="361" t="s">
        <v>2960</v>
      </c>
      <c r="I114" s="371" t="s">
        <v>3690</v>
      </c>
      <c r="J114" s="371">
        <v>40378</v>
      </c>
      <c r="K114" s="361" t="s">
        <v>3691</v>
      </c>
      <c r="L114" s="363">
        <v>40387</v>
      </c>
      <c r="M114" s="364">
        <v>104</v>
      </c>
      <c r="N114" s="385" t="s">
        <v>3692</v>
      </c>
      <c r="O114" s="378"/>
      <c r="P114" s="368"/>
      <c r="Q114" s="368"/>
      <c r="R114" s="368"/>
      <c r="S114" s="369" t="s">
        <v>461</v>
      </c>
      <c r="T114" s="369" t="s">
        <v>3693</v>
      </c>
      <c r="U114" s="369" t="s">
        <v>3694</v>
      </c>
      <c r="V114" s="369">
        <v>7731560593</v>
      </c>
      <c r="W114" s="369">
        <v>773101001</v>
      </c>
      <c r="X114" s="375"/>
      <c r="Y114" s="358" t="s">
        <v>3695</v>
      </c>
      <c r="Z114" s="358" t="s">
        <v>2980</v>
      </c>
      <c r="AA114" s="359"/>
      <c r="AB114" s="359"/>
      <c r="AC114" s="360"/>
      <c r="AD114" s="368"/>
    </row>
    <row r="115" spans="1:30" s="328" customFormat="1" ht="93">
      <c r="A115" s="358" t="s">
        <v>3696</v>
      </c>
      <c r="B115" s="368"/>
      <c r="C115" s="379"/>
      <c r="D115" s="361" t="s">
        <v>3697</v>
      </c>
      <c r="E115" s="362">
        <v>5052009677</v>
      </c>
      <c r="F115" s="362">
        <v>505201001</v>
      </c>
      <c r="G115" s="401" t="s">
        <v>3698</v>
      </c>
      <c r="H115" s="361" t="s">
        <v>2960</v>
      </c>
      <c r="I115" s="371" t="s">
        <v>3699</v>
      </c>
      <c r="J115" s="371">
        <v>40379</v>
      </c>
      <c r="K115" s="361" t="s">
        <v>3700</v>
      </c>
      <c r="L115" s="363">
        <v>40388</v>
      </c>
      <c r="M115" s="364">
        <v>21</v>
      </c>
      <c r="N115" s="385" t="s">
        <v>3701</v>
      </c>
      <c r="O115" s="434"/>
      <c r="P115" s="435"/>
      <c r="Q115" s="436"/>
      <c r="R115" s="436"/>
      <c r="S115" s="369" t="s">
        <v>3702</v>
      </c>
      <c r="T115" s="369" t="s">
        <v>3644</v>
      </c>
      <c r="U115" s="369" t="s">
        <v>3645</v>
      </c>
      <c r="V115" s="369">
        <v>5052019851</v>
      </c>
      <c r="W115" s="369">
        <v>505201001</v>
      </c>
      <c r="X115" s="375"/>
      <c r="Y115" s="358" t="s">
        <v>3646</v>
      </c>
      <c r="Z115" s="358" t="s">
        <v>2980</v>
      </c>
      <c r="AA115" s="359"/>
      <c r="AB115" s="359"/>
      <c r="AC115" s="360"/>
      <c r="AD115" s="368"/>
    </row>
    <row r="116" spans="1:30" s="328" customFormat="1" ht="128.25" customHeight="1">
      <c r="A116" s="358" t="s">
        <v>3703</v>
      </c>
      <c r="B116" s="368"/>
      <c r="C116" s="379"/>
      <c r="D116" s="361" t="s">
        <v>2971</v>
      </c>
      <c r="E116" s="362">
        <v>5052007052</v>
      </c>
      <c r="F116" s="362">
        <v>505201001</v>
      </c>
      <c r="G116" s="401" t="s">
        <v>3680</v>
      </c>
      <c r="H116" s="361" t="s">
        <v>2960</v>
      </c>
      <c r="I116" s="371" t="s">
        <v>3704</v>
      </c>
      <c r="J116" s="371">
        <v>40387</v>
      </c>
      <c r="K116" s="361" t="s">
        <v>3705</v>
      </c>
      <c r="L116" s="363">
        <v>40395</v>
      </c>
      <c r="M116" s="364">
        <v>106</v>
      </c>
      <c r="N116" s="385" t="s">
        <v>3226</v>
      </c>
      <c r="O116" s="434"/>
      <c r="P116" s="435"/>
      <c r="Q116" s="436"/>
      <c r="R116" s="436"/>
      <c r="S116" s="369" t="s">
        <v>3706</v>
      </c>
      <c r="T116" s="369" t="s">
        <v>3019</v>
      </c>
      <c r="U116" s="369" t="s">
        <v>3707</v>
      </c>
      <c r="V116" s="369">
        <v>7717647274</v>
      </c>
      <c r="W116" s="369">
        <v>771701001</v>
      </c>
      <c r="X116" s="375"/>
      <c r="Y116" s="358" t="s">
        <v>3229</v>
      </c>
      <c r="Z116" s="358" t="s">
        <v>2980</v>
      </c>
      <c r="AA116" s="359"/>
      <c r="AB116" s="359"/>
      <c r="AC116" s="360"/>
      <c r="AD116" s="368"/>
    </row>
    <row r="117" spans="1:30" s="328" customFormat="1" ht="128.25" customHeight="1">
      <c r="A117" s="358" t="s">
        <v>3708</v>
      </c>
      <c r="B117" s="368"/>
      <c r="C117" s="379"/>
      <c r="D117" s="361" t="s">
        <v>2971</v>
      </c>
      <c r="E117" s="362">
        <v>5052007052</v>
      </c>
      <c r="F117" s="362">
        <v>505201001</v>
      </c>
      <c r="G117" s="401" t="s">
        <v>3663</v>
      </c>
      <c r="H117" s="361" t="s">
        <v>2960</v>
      </c>
      <c r="I117" s="371" t="s">
        <v>3709</v>
      </c>
      <c r="J117" s="371">
        <v>40389</v>
      </c>
      <c r="K117" s="361" t="s">
        <v>3710</v>
      </c>
      <c r="L117" s="363">
        <v>40397</v>
      </c>
      <c r="M117" s="364">
        <v>107</v>
      </c>
      <c r="N117" s="385" t="s">
        <v>3711</v>
      </c>
      <c r="O117" s="434"/>
      <c r="P117" s="435"/>
      <c r="Q117" s="436"/>
      <c r="R117" s="436"/>
      <c r="S117" s="369" t="s">
        <v>3712</v>
      </c>
      <c r="T117" s="335" t="s">
        <v>3496</v>
      </c>
      <c r="U117" s="335" t="s">
        <v>3497</v>
      </c>
      <c r="V117" s="335">
        <v>5052002576</v>
      </c>
      <c r="W117" s="429">
        <v>509950001</v>
      </c>
      <c r="X117" s="368"/>
      <c r="Y117" s="335" t="s">
        <v>3498</v>
      </c>
      <c r="Z117" s="358" t="s">
        <v>3240</v>
      </c>
      <c r="AA117" s="359"/>
      <c r="AB117" s="359"/>
      <c r="AC117" s="360"/>
      <c r="AD117" s="368"/>
    </row>
    <row r="118" spans="1:30" s="328" customFormat="1" ht="128.25" customHeight="1">
      <c r="A118" s="358" t="s">
        <v>3713</v>
      </c>
      <c r="B118" s="368"/>
      <c r="C118" s="379"/>
      <c r="D118" s="361" t="s">
        <v>2971</v>
      </c>
      <c r="E118" s="362">
        <v>5052007052</v>
      </c>
      <c r="F118" s="362">
        <v>505201001</v>
      </c>
      <c r="G118" s="401" t="s">
        <v>3663</v>
      </c>
      <c r="H118" s="361" t="s">
        <v>2960</v>
      </c>
      <c r="I118" s="371" t="s">
        <v>3714</v>
      </c>
      <c r="J118" s="371">
        <v>40389</v>
      </c>
      <c r="K118" s="361" t="s">
        <v>3715</v>
      </c>
      <c r="L118" s="363">
        <v>40397</v>
      </c>
      <c r="M118" s="364">
        <v>108</v>
      </c>
      <c r="N118" s="385" t="s">
        <v>3716</v>
      </c>
      <c r="O118" s="434"/>
      <c r="P118" s="435"/>
      <c r="Q118" s="436"/>
      <c r="R118" s="436"/>
      <c r="S118" s="369" t="s">
        <v>3717</v>
      </c>
      <c r="T118" s="335" t="s">
        <v>3496</v>
      </c>
      <c r="U118" s="335" t="s">
        <v>3497</v>
      </c>
      <c r="V118" s="335">
        <v>5052002576</v>
      </c>
      <c r="W118" s="429">
        <v>509950001</v>
      </c>
      <c r="X118" s="368"/>
      <c r="Y118" s="335" t="s">
        <v>3498</v>
      </c>
      <c r="Z118" s="358" t="s">
        <v>3240</v>
      </c>
      <c r="AA118" s="359"/>
      <c r="AB118" s="359"/>
      <c r="AC118" s="360"/>
      <c r="AD118" s="368"/>
    </row>
    <row r="119" spans="1:30" s="328" customFormat="1" ht="128.25" customHeight="1">
      <c r="A119" s="358" t="s">
        <v>3718</v>
      </c>
      <c r="B119" s="368"/>
      <c r="C119" s="379"/>
      <c r="D119" s="361" t="s">
        <v>2971</v>
      </c>
      <c r="E119" s="362">
        <v>5052007052</v>
      </c>
      <c r="F119" s="362">
        <v>505201001</v>
      </c>
      <c r="G119" s="401" t="s">
        <v>3719</v>
      </c>
      <c r="H119" s="361" t="s">
        <v>2960</v>
      </c>
      <c r="I119" s="371" t="s">
        <v>3720</v>
      </c>
      <c r="J119" s="371">
        <v>40400</v>
      </c>
      <c r="K119" s="361" t="s">
        <v>3721</v>
      </c>
      <c r="L119" s="363">
        <v>40408</v>
      </c>
      <c r="M119" s="364">
        <v>109</v>
      </c>
      <c r="N119" s="385" t="s">
        <v>3722</v>
      </c>
      <c r="O119" s="378"/>
      <c r="P119" s="410"/>
      <c r="Q119" s="368"/>
      <c r="R119" s="368"/>
      <c r="S119" s="369" t="s">
        <v>3723</v>
      </c>
      <c r="T119" s="369" t="s">
        <v>3019</v>
      </c>
      <c r="U119" s="369" t="s">
        <v>3707</v>
      </c>
      <c r="V119" s="369">
        <v>7717647274</v>
      </c>
      <c r="W119" s="369">
        <v>771701001</v>
      </c>
      <c r="X119" s="375"/>
      <c r="Y119" s="358" t="s">
        <v>3229</v>
      </c>
      <c r="Z119" s="358" t="s">
        <v>2980</v>
      </c>
      <c r="AA119" s="359"/>
      <c r="AB119" s="359"/>
      <c r="AC119" s="360"/>
      <c r="AD119" s="368"/>
    </row>
    <row r="120" spans="1:30" s="328" customFormat="1" ht="128.25" customHeight="1">
      <c r="A120" s="358" t="s">
        <v>3724</v>
      </c>
      <c r="B120" s="368"/>
      <c r="C120" s="379"/>
      <c r="D120" s="361" t="s">
        <v>2971</v>
      </c>
      <c r="E120" s="362">
        <v>5052007052</v>
      </c>
      <c r="F120" s="362">
        <v>505201001</v>
      </c>
      <c r="G120" s="401" t="s">
        <v>3719</v>
      </c>
      <c r="H120" s="361" t="s">
        <v>2960</v>
      </c>
      <c r="I120" s="371" t="s">
        <v>3725</v>
      </c>
      <c r="J120" s="371">
        <v>40400</v>
      </c>
      <c r="K120" s="361" t="s">
        <v>3726</v>
      </c>
      <c r="L120" s="363">
        <v>40408</v>
      </c>
      <c r="M120" s="364">
        <v>110</v>
      </c>
      <c r="N120" s="391" t="s">
        <v>3727</v>
      </c>
      <c r="O120" s="423"/>
      <c r="P120" s="397"/>
      <c r="Q120" s="361"/>
      <c r="R120" s="361"/>
      <c r="S120" s="369" t="s">
        <v>3728</v>
      </c>
      <c r="T120" s="369" t="s">
        <v>3729</v>
      </c>
      <c r="U120" s="369" t="s">
        <v>3730</v>
      </c>
      <c r="V120" s="369">
        <v>5012047482</v>
      </c>
      <c r="W120" s="361">
        <v>504101001</v>
      </c>
      <c r="X120" s="375"/>
      <c r="Y120" s="361" t="s">
        <v>3731</v>
      </c>
      <c r="Z120" s="358" t="s">
        <v>2980</v>
      </c>
      <c r="AA120" s="364"/>
      <c r="AB120" s="364"/>
      <c r="AC120" s="360"/>
      <c r="AD120" s="368"/>
    </row>
    <row r="121" spans="1:30" s="328" customFormat="1" ht="128.25" customHeight="1">
      <c r="A121" s="358" t="s">
        <v>3732</v>
      </c>
      <c r="B121" s="368"/>
      <c r="C121" s="379"/>
      <c r="D121" s="361" t="s">
        <v>2971</v>
      </c>
      <c r="E121" s="362">
        <v>5052007052</v>
      </c>
      <c r="F121" s="362">
        <v>505201001</v>
      </c>
      <c r="G121" s="401" t="s">
        <v>3719</v>
      </c>
      <c r="H121" s="361" t="s">
        <v>3232</v>
      </c>
      <c r="I121" s="361" t="s">
        <v>3733</v>
      </c>
      <c r="J121" s="363">
        <v>40403</v>
      </c>
      <c r="K121" s="362" t="s">
        <v>3734</v>
      </c>
      <c r="L121" s="363">
        <v>40416</v>
      </c>
      <c r="M121" s="364">
        <v>111</v>
      </c>
      <c r="N121" s="391" t="s">
        <v>3735</v>
      </c>
      <c r="O121" s="378"/>
      <c r="P121" s="410"/>
      <c r="Q121" s="368"/>
      <c r="R121" s="368"/>
      <c r="S121" s="369" t="s">
        <v>3736</v>
      </c>
      <c r="T121" s="369" t="s">
        <v>3737</v>
      </c>
      <c r="U121" s="369" t="s">
        <v>3738</v>
      </c>
      <c r="V121" s="369">
        <v>7723735320</v>
      </c>
      <c r="W121" s="369">
        <v>772301001</v>
      </c>
      <c r="X121" s="375"/>
      <c r="Y121" s="361" t="s">
        <v>3739</v>
      </c>
      <c r="Z121" s="358" t="s">
        <v>2980</v>
      </c>
      <c r="AA121" s="359"/>
      <c r="AB121" s="359"/>
      <c r="AC121" s="359"/>
      <c r="AD121" s="359"/>
    </row>
    <row r="122" spans="1:30" s="328" customFormat="1" ht="140.25">
      <c r="A122" s="358" t="s">
        <v>3740</v>
      </c>
      <c r="B122" s="368"/>
      <c r="C122" s="379"/>
      <c r="D122" s="361" t="s">
        <v>2971</v>
      </c>
      <c r="E122" s="362">
        <v>5052007052</v>
      </c>
      <c r="F122" s="362">
        <v>505201001</v>
      </c>
      <c r="G122" s="401" t="s">
        <v>3719</v>
      </c>
      <c r="H122" s="361" t="s">
        <v>2992</v>
      </c>
      <c r="I122" s="361" t="s">
        <v>3741</v>
      </c>
      <c r="J122" s="363">
        <v>40388</v>
      </c>
      <c r="K122" s="362" t="s">
        <v>3742</v>
      </c>
      <c r="L122" s="363">
        <v>40416</v>
      </c>
      <c r="M122" s="364">
        <v>113</v>
      </c>
      <c r="N122" s="391" t="s">
        <v>3743</v>
      </c>
      <c r="O122" s="378"/>
      <c r="P122" s="410"/>
      <c r="Q122" s="368"/>
      <c r="R122" s="369"/>
      <c r="S122" s="369" t="s">
        <v>3744</v>
      </c>
      <c r="T122" s="369" t="s">
        <v>3745</v>
      </c>
      <c r="U122" s="369" t="s">
        <v>3746</v>
      </c>
      <c r="V122" s="369">
        <v>5074114509</v>
      </c>
      <c r="W122" s="369">
        <v>505243001</v>
      </c>
      <c r="X122" s="375"/>
      <c r="Y122" s="361" t="s">
        <v>3747</v>
      </c>
      <c r="Z122" s="358" t="s">
        <v>2980</v>
      </c>
      <c r="AA122" s="359"/>
      <c r="AB122" s="359"/>
      <c r="AC122" s="359"/>
      <c r="AD122" s="359"/>
    </row>
    <row r="123" spans="1:30" s="328" customFormat="1" ht="62.25">
      <c r="A123" s="358" t="s">
        <v>3748</v>
      </c>
      <c r="B123" s="364"/>
      <c r="C123" s="371"/>
      <c r="D123" s="361" t="s">
        <v>3062</v>
      </c>
      <c r="E123" s="362">
        <v>5052012574</v>
      </c>
      <c r="F123" s="362">
        <v>505201001</v>
      </c>
      <c r="G123" s="361" t="s">
        <v>2959</v>
      </c>
      <c r="H123" s="361" t="s">
        <v>2960</v>
      </c>
      <c r="I123" s="371" t="s">
        <v>3749</v>
      </c>
      <c r="J123" s="371">
        <v>40415</v>
      </c>
      <c r="K123" s="361" t="s">
        <v>3750</v>
      </c>
      <c r="L123" s="363">
        <v>40423</v>
      </c>
      <c r="M123" s="364">
        <v>23</v>
      </c>
      <c r="N123" s="391" t="s">
        <v>3751</v>
      </c>
      <c r="O123" s="378"/>
      <c r="P123" s="410"/>
      <c r="Q123" s="436"/>
      <c r="R123" s="437"/>
      <c r="S123" s="369" t="s">
        <v>3752</v>
      </c>
      <c r="T123" s="369" t="s">
        <v>3067</v>
      </c>
      <c r="U123" s="361" t="s">
        <v>3068</v>
      </c>
      <c r="V123" s="361">
        <v>5052013850</v>
      </c>
      <c r="W123" s="361">
        <v>505201001</v>
      </c>
      <c r="X123" s="375"/>
      <c r="Y123" s="361" t="s">
        <v>3069</v>
      </c>
      <c r="Z123" s="358" t="s">
        <v>2980</v>
      </c>
      <c r="AA123" s="359"/>
      <c r="AB123" s="359"/>
      <c r="AC123" s="359"/>
      <c r="AD123" s="359"/>
    </row>
    <row r="124" spans="1:30" s="328" customFormat="1" ht="135" customHeight="1">
      <c r="A124" s="358" t="s">
        <v>3753</v>
      </c>
      <c r="B124" s="368"/>
      <c r="C124" s="379"/>
      <c r="D124" s="361" t="s">
        <v>3072</v>
      </c>
      <c r="E124" s="361">
        <v>5052002128</v>
      </c>
      <c r="F124" s="361">
        <v>505201001</v>
      </c>
      <c r="G124" s="401" t="s">
        <v>3433</v>
      </c>
      <c r="H124" s="361" t="s">
        <v>2960</v>
      </c>
      <c r="I124" s="371" t="s">
        <v>3754</v>
      </c>
      <c r="J124" s="371">
        <v>40420</v>
      </c>
      <c r="K124" s="361" t="s">
        <v>3755</v>
      </c>
      <c r="L124" s="363">
        <v>40428</v>
      </c>
      <c r="M124" s="364">
        <v>115</v>
      </c>
      <c r="N124" s="391" t="s">
        <v>3756</v>
      </c>
      <c r="O124" s="381"/>
      <c r="P124" s="381"/>
      <c r="Q124" s="380"/>
      <c r="R124" s="380"/>
      <c r="S124" s="382" t="s">
        <v>3757</v>
      </c>
      <c r="T124" s="361" t="s">
        <v>3758</v>
      </c>
      <c r="U124" s="361" t="s">
        <v>3759</v>
      </c>
      <c r="V124" s="362">
        <v>5052007052</v>
      </c>
      <c r="W124" s="362">
        <v>505201001</v>
      </c>
      <c r="X124" s="368"/>
      <c r="Y124" s="361" t="s">
        <v>3760</v>
      </c>
      <c r="Z124" s="358" t="s">
        <v>2980</v>
      </c>
      <c r="AA124" s="359"/>
      <c r="AB124" s="364" t="s">
        <v>3761</v>
      </c>
      <c r="AC124" s="358" t="s">
        <v>3098</v>
      </c>
      <c r="AD124" s="361" t="s">
        <v>3099</v>
      </c>
    </row>
    <row r="125" spans="1:30" s="328" customFormat="1" ht="135" customHeight="1">
      <c r="A125" s="348" t="s">
        <v>3762</v>
      </c>
      <c r="B125" s="349"/>
      <c r="C125" s="350"/>
      <c r="D125" s="349" t="s">
        <v>2958</v>
      </c>
      <c r="E125" s="349">
        <v>5052003690</v>
      </c>
      <c r="F125" s="349">
        <v>505201001</v>
      </c>
      <c r="G125" s="349" t="s">
        <v>2959</v>
      </c>
      <c r="H125" s="349" t="s">
        <v>2960</v>
      </c>
      <c r="I125" s="351" t="s">
        <v>3763</v>
      </c>
      <c r="J125" s="351">
        <v>40420</v>
      </c>
      <c r="K125" s="352" t="s">
        <v>3764</v>
      </c>
      <c r="L125" s="363">
        <v>40428</v>
      </c>
      <c r="M125" s="364">
        <v>116</v>
      </c>
      <c r="N125" s="385" t="s">
        <v>3765</v>
      </c>
      <c r="O125" s="421"/>
      <c r="P125" s="421"/>
      <c r="Q125" s="421"/>
      <c r="R125" s="421"/>
      <c r="S125" s="382" t="s">
        <v>3766</v>
      </c>
      <c r="T125" s="361" t="s">
        <v>3512</v>
      </c>
      <c r="U125" s="361" t="s">
        <v>3767</v>
      </c>
      <c r="V125" s="438">
        <v>5052013426</v>
      </c>
      <c r="W125" s="429">
        <v>505202001</v>
      </c>
      <c r="X125" s="368"/>
      <c r="Y125" s="361" t="s">
        <v>3514</v>
      </c>
      <c r="Z125" s="358" t="s">
        <v>3632</v>
      </c>
      <c r="AA125" s="358" t="s">
        <v>3632</v>
      </c>
      <c r="AB125" s="359"/>
      <c r="AC125" s="360"/>
      <c r="AD125" s="368"/>
    </row>
    <row r="126" spans="1:30" s="328" customFormat="1" ht="124.5">
      <c r="A126" s="358" t="s">
        <v>3768</v>
      </c>
      <c r="B126" s="368"/>
      <c r="C126" s="379"/>
      <c r="D126" s="361" t="s">
        <v>2971</v>
      </c>
      <c r="E126" s="362">
        <v>5052007052</v>
      </c>
      <c r="F126" s="362">
        <v>505201001</v>
      </c>
      <c r="G126" s="401" t="s">
        <v>3663</v>
      </c>
      <c r="H126" s="361" t="s">
        <v>2960</v>
      </c>
      <c r="I126" s="371" t="s">
        <v>3769</v>
      </c>
      <c r="J126" s="371">
        <v>40420</v>
      </c>
      <c r="K126" s="361" t="s">
        <v>3770</v>
      </c>
      <c r="L126" s="363">
        <v>40428</v>
      </c>
      <c r="M126" s="364">
        <v>117</v>
      </c>
      <c r="N126" s="385" t="s">
        <v>3771</v>
      </c>
      <c r="O126" s="381"/>
      <c r="P126" s="381"/>
      <c r="Q126" s="381"/>
      <c r="R126" s="381"/>
      <c r="S126" s="361" t="s">
        <v>3772</v>
      </c>
      <c r="T126" s="361" t="s">
        <v>3668</v>
      </c>
      <c r="U126" s="361" t="s">
        <v>3773</v>
      </c>
      <c r="V126" s="361">
        <v>7708607211</v>
      </c>
      <c r="W126" s="438">
        <v>770801001</v>
      </c>
      <c r="X126" s="361"/>
      <c r="Y126" s="361" t="s">
        <v>3670</v>
      </c>
      <c r="Z126" s="358" t="s">
        <v>3774</v>
      </c>
      <c r="AA126" s="359"/>
      <c r="AB126" s="359"/>
      <c r="AC126" s="360"/>
      <c r="AD126" s="368"/>
    </row>
    <row r="127" spans="1:30" s="328" customFormat="1" ht="160.5" customHeight="1">
      <c r="A127" s="358" t="s">
        <v>3775</v>
      </c>
      <c r="B127" s="368"/>
      <c r="C127" s="379"/>
      <c r="D127" s="349" t="s">
        <v>3072</v>
      </c>
      <c r="E127" s="349">
        <v>5052002128</v>
      </c>
      <c r="F127" s="349">
        <v>505201001</v>
      </c>
      <c r="G127" s="349" t="s">
        <v>3433</v>
      </c>
      <c r="H127" s="349" t="s">
        <v>2960</v>
      </c>
      <c r="I127" s="349" t="s">
        <v>3776</v>
      </c>
      <c r="J127" s="439">
        <v>40422</v>
      </c>
      <c r="K127" s="349" t="s">
        <v>3777</v>
      </c>
      <c r="L127" s="363">
        <v>40430</v>
      </c>
      <c r="M127" s="364">
        <v>118</v>
      </c>
      <c r="N127" s="385" t="s">
        <v>3778</v>
      </c>
      <c r="O127" s="381"/>
      <c r="P127" s="381"/>
      <c r="Q127" s="381"/>
      <c r="R127" s="381"/>
      <c r="S127" s="361" t="s">
        <v>3779</v>
      </c>
      <c r="T127" s="361" t="s">
        <v>3780</v>
      </c>
      <c r="U127" s="361" t="s">
        <v>3781</v>
      </c>
      <c r="V127" s="361">
        <v>7702069648</v>
      </c>
      <c r="W127" s="438">
        <v>770201001</v>
      </c>
      <c r="X127" s="361"/>
      <c r="Y127" s="361" t="s">
        <v>3782</v>
      </c>
      <c r="Z127" s="358" t="s">
        <v>2980</v>
      </c>
      <c r="AA127" s="358" t="s">
        <v>3070</v>
      </c>
      <c r="AB127" s="359"/>
      <c r="AC127" s="360"/>
      <c r="AD127" s="368"/>
    </row>
    <row r="128" spans="1:30" s="328" customFormat="1" ht="160.5" customHeight="1">
      <c r="A128" s="358" t="s">
        <v>3783</v>
      </c>
      <c r="B128" s="368"/>
      <c r="C128" s="379"/>
      <c r="D128" s="361" t="s">
        <v>3072</v>
      </c>
      <c r="E128" s="361">
        <v>5052002128</v>
      </c>
      <c r="F128" s="361">
        <v>505201001</v>
      </c>
      <c r="G128" s="401" t="s">
        <v>3433</v>
      </c>
      <c r="H128" s="361" t="s">
        <v>2960</v>
      </c>
      <c r="I128" s="371" t="s">
        <v>3784</v>
      </c>
      <c r="J128" s="371">
        <v>40422</v>
      </c>
      <c r="K128" s="361" t="s">
        <v>3785</v>
      </c>
      <c r="L128" s="363">
        <v>40430</v>
      </c>
      <c r="M128" s="364">
        <v>119</v>
      </c>
      <c r="N128" s="385" t="s">
        <v>3786</v>
      </c>
      <c r="O128" s="409"/>
      <c r="P128" s="409"/>
      <c r="Q128" s="409"/>
      <c r="R128" s="409"/>
      <c r="S128" s="361" t="s">
        <v>3787</v>
      </c>
      <c r="T128" s="361" t="s">
        <v>3780</v>
      </c>
      <c r="U128" s="361" t="s">
        <v>3781</v>
      </c>
      <c r="V128" s="361">
        <v>7702069648</v>
      </c>
      <c r="W128" s="438">
        <v>770201001</v>
      </c>
      <c r="X128" s="361"/>
      <c r="Y128" s="361" t="s">
        <v>3782</v>
      </c>
      <c r="Z128" s="358" t="s">
        <v>2980</v>
      </c>
      <c r="AA128" s="358" t="s">
        <v>3070</v>
      </c>
      <c r="AB128" s="359"/>
      <c r="AC128" s="360"/>
      <c r="AD128" s="368"/>
    </row>
    <row r="129" spans="1:30" s="328" customFormat="1" ht="154.5" customHeight="1">
      <c r="A129" s="358" t="s">
        <v>3788</v>
      </c>
      <c r="B129" s="368"/>
      <c r="C129" s="379"/>
      <c r="D129" s="361" t="s">
        <v>2971</v>
      </c>
      <c r="E129" s="362">
        <v>5052007052</v>
      </c>
      <c r="F129" s="362">
        <v>505201001</v>
      </c>
      <c r="G129" s="401" t="s">
        <v>3789</v>
      </c>
      <c r="H129" s="361" t="s">
        <v>2960</v>
      </c>
      <c r="I129" s="371" t="s">
        <v>3790</v>
      </c>
      <c r="J129" s="371">
        <v>40423</v>
      </c>
      <c r="K129" s="361" t="s">
        <v>3791</v>
      </c>
      <c r="L129" s="363">
        <v>40431</v>
      </c>
      <c r="M129" s="364">
        <v>120</v>
      </c>
      <c r="N129" s="385" t="s">
        <v>3486</v>
      </c>
      <c r="O129" s="378"/>
      <c r="P129" s="368"/>
      <c r="Q129" s="368"/>
      <c r="R129" s="368"/>
      <c r="S129" s="369" t="s">
        <v>3792</v>
      </c>
      <c r="T129" s="361" t="s">
        <v>3350</v>
      </c>
      <c r="U129" s="361" t="s">
        <v>3351</v>
      </c>
      <c r="V129" s="361">
        <v>5029081629</v>
      </c>
      <c r="W129" s="353">
        <v>505002001</v>
      </c>
      <c r="X129" s="353"/>
      <c r="Y129" s="361" t="s">
        <v>3793</v>
      </c>
      <c r="Z129" s="358" t="s">
        <v>3632</v>
      </c>
      <c r="AA129" s="359"/>
      <c r="AB129" s="359"/>
      <c r="AC129" s="359"/>
      <c r="AD129" s="359"/>
    </row>
    <row r="130" spans="1:30" s="328" customFormat="1" ht="154.5" customHeight="1">
      <c r="A130" s="358" t="s">
        <v>3794</v>
      </c>
      <c r="B130" s="368"/>
      <c r="C130" s="379"/>
      <c r="D130" s="361" t="s">
        <v>3072</v>
      </c>
      <c r="E130" s="361">
        <v>5052002128</v>
      </c>
      <c r="F130" s="361">
        <v>505201001</v>
      </c>
      <c r="G130" s="401" t="s">
        <v>3433</v>
      </c>
      <c r="H130" s="361" t="s">
        <v>2960</v>
      </c>
      <c r="I130" s="371" t="s">
        <v>3795</v>
      </c>
      <c r="J130" s="371">
        <v>40423</v>
      </c>
      <c r="K130" s="361" t="s">
        <v>3796</v>
      </c>
      <c r="L130" s="363">
        <v>40431</v>
      </c>
      <c r="M130" s="364">
        <v>121</v>
      </c>
      <c r="N130" s="440" t="s">
        <v>3604</v>
      </c>
      <c r="O130" s="378"/>
      <c r="P130" s="368"/>
      <c r="Q130" s="368"/>
      <c r="R130" s="368"/>
      <c r="S130" s="369" t="s">
        <v>3797</v>
      </c>
      <c r="T130" s="369" t="s">
        <v>3605</v>
      </c>
      <c r="U130" s="361" t="s">
        <v>3606</v>
      </c>
      <c r="V130" s="361">
        <v>7104047528</v>
      </c>
      <c r="W130" s="353">
        <v>710401001</v>
      </c>
      <c r="X130" s="357"/>
      <c r="Y130" s="361" t="s">
        <v>3798</v>
      </c>
      <c r="Z130" s="358" t="s">
        <v>2980</v>
      </c>
      <c r="AA130" s="358" t="s">
        <v>3799</v>
      </c>
      <c r="AB130" s="359"/>
      <c r="AC130" s="359"/>
      <c r="AD130" s="359"/>
    </row>
    <row r="131" spans="1:30" s="328" customFormat="1" ht="156">
      <c r="A131" s="358" t="s">
        <v>3800</v>
      </c>
      <c r="B131" s="368"/>
      <c r="C131" s="379"/>
      <c r="D131" s="361" t="s">
        <v>2971</v>
      </c>
      <c r="E131" s="362">
        <v>5052007052</v>
      </c>
      <c r="F131" s="362">
        <v>505201001</v>
      </c>
      <c r="G131" s="401" t="s">
        <v>3801</v>
      </c>
      <c r="H131" s="361" t="s">
        <v>2960</v>
      </c>
      <c r="I131" s="371" t="s">
        <v>3802</v>
      </c>
      <c r="J131" s="371">
        <v>40427</v>
      </c>
      <c r="K131" s="361" t="s">
        <v>3803</v>
      </c>
      <c r="L131" s="363">
        <v>40436</v>
      </c>
      <c r="M131" s="441">
        <v>122</v>
      </c>
      <c r="N131" s="442" t="s">
        <v>3804</v>
      </c>
      <c r="O131" s="423"/>
      <c r="P131" s="361"/>
      <c r="Q131" s="361"/>
      <c r="R131" s="361"/>
      <c r="S131" s="369" t="s">
        <v>3805</v>
      </c>
      <c r="T131" s="369" t="s">
        <v>3806</v>
      </c>
      <c r="U131" s="361" t="s">
        <v>3807</v>
      </c>
      <c r="V131" s="353">
        <v>7704232963</v>
      </c>
      <c r="W131" s="353">
        <v>771401001</v>
      </c>
      <c r="X131" s="375"/>
      <c r="Y131" s="361" t="s">
        <v>3808</v>
      </c>
      <c r="Z131" s="358" t="s">
        <v>3070</v>
      </c>
      <c r="AA131" s="359"/>
      <c r="AB131" s="359"/>
      <c r="AC131" s="359"/>
      <c r="AD131" s="359"/>
    </row>
    <row r="132" spans="1:30" s="328" customFormat="1" ht="108.75">
      <c r="A132" s="358" t="s">
        <v>3809</v>
      </c>
      <c r="B132" s="359"/>
      <c r="C132" s="360"/>
      <c r="D132" s="361" t="s">
        <v>3051</v>
      </c>
      <c r="E132" s="362">
        <v>5052002128</v>
      </c>
      <c r="F132" s="362">
        <v>505201001</v>
      </c>
      <c r="G132" s="361" t="s">
        <v>2959</v>
      </c>
      <c r="H132" s="361" t="s">
        <v>2960</v>
      </c>
      <c r="I132" s="371" t="s">
        <v>3810</v>
      </c>
      <c r="J132" s="371">
        <v>40427</v>
      </c>
      <c r="K132" s="361" t="s">
        <v>3811</v>
      </c>
      <c r="L132" s="363">
        <v>40436</v>
      </c>
      <c r="M132" s="441">
        <v>24</v>
      </c>
      <c r="N132" s="443" t="s">
        <v>3812</v>
      </c>
      <c r="O132" s="423"/>
      <c r="P132" s="361"/>
      <c r="Q132" s="361"/>
      <c r="R132" s="361"/>
      <c r="S132" s="444" t="s">
        <v>3813</v>
      </c>
      <c r="T132" s="369" t="s">
        <v>3028</v>
      </c>
      <c r="U132" s="369" t="s">
        <v>3147</v>
      </c>
      <c r="V132" s="369" t="s">
        <v>3814</v>
      </c>
      <c r="W132" s="368"/>
      <c r="X132" s="375"/>
      <c r="Y132" s="361" t="s">
        <v>3031</v>
      </c>
      <c r="Z132" s="358" t="s">
        <v>3070</v>
      </c>
      <c r="AA132" s="359"/>
      <c r="AB132" s="359"/>
      <c r="AC132" s="360"/>
      <c r="AD132" s="368"/>
    </row>
    <row r="133" spans="1:30" s="328" customFormat="1" ht="129" customHeight="1">
      <c r="A133" s="358" t="s">
        <v>3815</v>
      </c>
      <c r="B133" s="361"/>
      <c r="C133" s="363"/>
      <c r="D133" s="361" t="s">
        <v>3023</v>
      </c>
      <c r="E133" s="362">
        <v>5052008401</v>
      </c>
      <c r="F133" s="362">
        <v>505201001</v>
      </c>
      <c r="G133" s="361" t="s">
        <v>2959</v>
      </c>
      <c r="H133" s="361" t="s">
        <v>2960</v>
      </c>
      <c r="I133" s="364" t="s">
        <v>3816</v>
      </c>
      <c r="J133" s="371">
        <v>40427</v>
      </c>
      <c r="K133" s="361" t="s">
        <v>3817</v>
      </c>
      <c r="L133" s="363">
        <v>40436</v>
      </c>
      <c r="M133" s="441">
        <v>25</v>
      </c>
      <c r="N133" s="445" t="s">
        <v>3818</v>
      </c>
      <c r="O133" s="423"/>
      <c r="P133" s="361"/>
      <c r="Q133" s="361"/>
      <c r="R133" s="361"/>
      <c r="S133" s="369" t="s">
        <v>3819</v>
      </c>
      <c r="T133" s="369" t="s">
        <v>3028</v>
      </c>
      <c r="U133" s="369" t="s">
        <v>3147</v>
      </c>
      <c r="V133" s="369" t="s">
        <v>3814</v>
      </c>
      <c r="W133" s="368"/>
      <c r="X133" s="375"/>
      <c r="Y133" s="361" t="s">
        <v>3031</v>
      </c>
      <c r="Z133" s="358" t="s">
        <v>3632</v>
      </c>
      <c r="AA133" s="359"/>
      <c r="AB133" s="359"/>
      <c r="AC133" s="360"/>
      <c r="AD133" s="368"/>
    </row>
    <row r="134" spans="1:30" s="328" customFormat="1" ht="130.5" customHeight="1">
      <c r="A134" s="392" t="s">
        <v>3820</v>
      </c>
      <c r="B134" s="393"/>
      <c r="C134" s="394"/>
      <c r="D134" s="393" t="s">
        <v>3142</v>
      </c>
      <c r="E134" s="393">
        <v>5052008391</v>
      </c>
      <c r="F134" s="393">
        <v>505201001</v>
      </c>
      <c r="G134" s="393" t="s">
        <v>2959</v>
      </c>
      <c r="H134" s="393" t="s">
        <v>2960</v>
      </c>
      <c r="I134" s="393" t="s">
        <v>3821</v>
      </c>
      <c r="J134" s="371">
        <v>40428</v>
      </c>
      <c r="K134" s="393" t="s">
        <v>3822</v>
      </c>
      <c r="L134" s="363">
        <v>40436</v>
      </c>
      <c r="M134" s="441">
        <v>26</v>
      </c>
      <c r="N134" s="385" t="s">
        <v>3823</v>
      </c>
      <c r="O134" s="380"/>
      <c r="P134" s="380"/>
      <c r="Q134" s="446"/>
      <c r="R134" s="380"/>
      <c r="S134" s="369" t="s">
        <v>3824</v>
      </c>
      <c r="T134" s="369" t="s">
        <v>3028</v>
      </c>
      <c r="U134" s="369" t="s">
        <v>3147</v>
      </c>
      <c r="V134" s="369" t="s">
        <v>3814</v>
      </c>
      <c r="W134" s="368"/>
      <c r="X134" s="375"/>
      <c r="Y134" s="361" t="s">
        <v>3031</v>
      </c>
      <c r="Z134" s="358" t="s">
        <v>3070</v>
      </c>
      <c r="AA134" s="359"/>
      <c r="AB134" s="359"/>
      <c r="AC134" s="360"/>
      <c r="AD134" s="368"/>
    </row>
    <row r="135" spans="1:30" s="328" customFormat="1" ht="130.5" customHeight="1">
      <c r="A135" s="348" t="s">
        <v>3825</v>
      </c>
      <c r="B135" s="349"/>
      <c r="C135" s="350"/>
      <c r="D135" s="349" t="s">
        <v>2958</v>
      </c>
      <c r="E135" s="349">
        <v>5052003690</v>
      </c>
      <c r="F135" s="349">
        <v>505201001</v>
      </c>
      <c r="G135" s="349" t="s">
        <v>2959</v>
      </c>
      <c r="H135" s="349" t="s">
        <v>2960</v>
      </c>
      <c r="I135" s="351" t="s">
        <v>3826</v>
      </c>
      <c r="J135" s="351">
        <v>40434</v>
      </c>
      <c r="K135" s="352" t="s">
        <v>3827</v>
      </c>
      <c r="L135" s="363">
        <v>40442</v>
      </c>
      <c r="M135" s="441">
        <v>126</v>
      </c>
      <c r="N135" s="369" t="s">
        <v>3174</v>
      </c>
      <c r="O135" s="369"/>
      <c r="P135" s="369"/>
      <c r="Q135" s="369"/>
      <c r="R135" s="369"/>
      <c r="S135" s="369" t="s">
        <v>3828</v>
      </c>
      <c r="T135" s="369" t="s">
        <v>3829</v>
      </c>
      <c r="U135" s="369" t="s">
        <v>3830</v>
      </c>
      <c r="V135" s="438">
        <v>7721656360</v>
      </c>
      <c r="W135" s="438">
        <v>770101001</v>
      </c>
      <c r="X135" s="361"/>
      <c r="Y135" s="361" t="s">
        <v>3831</v>
      </c>
      <c r="Z135" s="358" t="s">
        <v>3070</v>
      </c>
      <c r="AA135" s="358" t="s">
        <v>3774</v>
      </c>
      <c r="AB135" s="359"/>
      <c r="AC135" s="360"/>
      <c r="AD135" s="368"/>
    </row>
    <row r="136" spans="1:30" s="328" customFormat="1" ht="218.25">
      <c r="A136" s="348" t="s">
        <v>3832</v>
      </c>
      <c r="B136" s="349">
        <v>1</v>
      </c>
      <c r="C136" s="350">
        <v>40476</v>
      </c>
      <c r="D136" s="349" t="s">
        <v>2958</v>
      </c>
      <c r="E136" s="349">
        <v>5052003690</v>
      </c>
      <c r="F136" s="349">
        <v>505201001</v>
      </c>
      <c r="G136" s="349" t="s">
        <v>2959</v>
      </c>
      <c r="H136" s="361" t="s">
        <v>3232</v>
      </c>
      <c r="I136" s="361" t="s">
        <v>3833</v>
      </c>
      <c r="J136" s="363">
        <v>40427</v>
      </c>
      <c r="K136" s="362" t="s">
        <v>3834</v>
      </c>
      <c r="L136" s="363">
        <v>40445</v>
      </c>
      <c r="M136" s="441">
        <v>127</v>
      </c>
      <c r="N136" s="385" t="s">
        <v>3835</v>
      </c>
      <c r="O136" s="447"/>
      <c r="P136" s="447"/>
      <c r="Q136" s="447"/>
      <c r="R136" s="447"/>
      <c r="S136" s="448" t="s">
        <v>3836</v>
      </c>
      <c r="T136" s="369" t="s">
        <v>3837</v>
      </c>
      <c r="U136" s="369" t="s">
        <v>3838</v>
      </c>
      <c r="V136" s="449">
        <v>5050057202</v>
      </c>
      <c r="W136" s="449">
        <v>505202001</v>
      </c>
      <c r="X136" s="349"/>
      <c r="Y136" s="349" t="s">
        <v>3839</v>
      </c>
      <c r="Z136" s="358" t="s">
        <v>3070</v>
      </c>
      <c r="AA136" s="348"/>
      <c r="AB136" s="353"/>
      <c r="AC136" s="351"/>
      <c r="AD136" s="349"/>
    </row>
    <row r="137" spans="1:30" s="328" customFormat="1" ht="122.25" customHeight="1">
      <c r="A137" s="392" t="s">
        <v>3840</v>
      </c>
      <c r="B137" s="393"/>
      <c r="C137" s="394"/>
      <c r="D137" s="393" t="s">
        <v>3142</v>
      </c>
      <c r="E137" s="393">
        <v>5052008391</v>
      </c>
      <c r="F137" s="393">
        <v>505201001</v>
      </c>
      <c r="G137" s="393" t="s">
        <v>2959</v>
      </c>
      <c r="H137" s="361" t="s">
        <v>3232</v>
      </c>
      <c r="I137" s="393" t="s">
        <v>3841</v>
      </c>
      <c r="J137" s="371">
        <v>40388</v>
      </c>
      <c r="K137" s="362" t="s">
        <v>3842</v>
      </c>
      <c r="L137" s="350">
        <v>40401</v>
      </c>
      <c r="M137" s="349">
        <v>22</v>
      </c>
      <c r="N137" s="388" t="s">
        <v>3843</v>
      </c>
      <c r="O137" s="447"/>
      <c r="P137" s="447"/>
      <c r="Q137" s="447"/>
      <c r="R137" s="447"/>
      <c r="S137" s="448" t="s">
        <v>3844</v>
      </c>
      <c r="T137" s="369" t="s">
        <v>3644</v>
      </c>
      <c r="U137" s="369" t="s">
        <v>3845</v>
      </c>
      <c r="V137" s="449">
        <v>5052019851</v>
      </c>
      <c r="W137" s="449">
        <v>505201001</v>
      </c>
      <c r="X137" s="349"/>
      <c r="Y137" s="349" t="s">
        <v>3846</v>
      </c>
      <c r="Z137" s="358" t="s">
        <v>2980</v>
      </c>
      <c r="AA137" s="353"/>
      <c r="AB137" s="353"/>
      <c r="AC137" s="351"/>
      <c r="AD137" s="349"/>
    </row>
    <row r="138" spans="1:30" s="328" customFormat="1" ht="122.25" customHeight="1">
      <c r="A138" s="358" t="s">
        <v>3847</v>
      </c>
      <c r="B138" s="368"/>
      <c r="C138" s="379"/>
      <c r="D138" s="361" t="s">
        <v>2971</v>
      </c>
      <c r="E138" s="362">
        <v>5052007052</v>
      </c>
      <c r="F138" s="362">
        <v>505201001</v>
      </c>
      <c r="G138" s="393" t="s">
        <v>2959</v>
      </c>
      <c r="H138" s="361" t="s">
        <v>3232</v>
      </c>
      <c r="I138" s="371" t="s">
        <v>3848</v>
      </c>
      <c r="J138" s="371">
        <v>40427</v>
      </c>
      <c r="K138" s="361" t="s">
        <v>3849</v>
      </c>
      <c r="L138" s="350">
        <v>40443</v>
      </c>
      <c r="M138" s="349">
        <v>129</v>
      </c>
      <c r="N138" s="388" t="s">
        <v>3850</v>
      </c>
      <c r="O138" s="447"/>
      <c r="P138" s="447"/>
      <c r="Q138" s="447"/>
      <c r="R138" s="447"/>
      <c r="S138" s="448" t="s">
        <v>3851</v>
      </c>
      <c r="T138" s="369" t="s">
        <v>3397</v>
      </c>
      <c r="U138" s="369" t="s">
        <v>3852</v>
      </c>
      <c r="V138" s="449">
        <v>5052017075</v>
      </c>
      <c r="W138" s="449">
        <v>505201001</v>
      </c>
      <c r="X138" s="349"/>
      <c r="Y138" s="349" t="s">
        <v>3853</v>
      </c>
      <c r="Z138" s="358" t="s">
        <v>3632</v>
      </c>
      <c r="AA138" s="353"/>
      <c r="AB138" s="353"/>
      <c r="AC138" s="351"/>
      <c r="AD138" s="349"/>
    </row>
    <row r="139" spans="1:30" s="328" customFormat="1" ht="122.25" customHeight="1">
      <c r="A139" s="348" t="s">
        <v>3854</v>
      </c>
      <c r="B139" s="359"/>
      <c r="C139" s="360"/>
      <c r="D139" s="361" t="s">
        <v>3221</v>
      </c>
      <c r="E139" s="362">
        <v>5052015230</v>
      </c>
      <c r="F139" s="362">
        <v>505201001</v>
      </c>
      <c r="G139" s="361" t="s">
        <v>3384</v>
      </c>
      <c r="H139" s="361" t="s">
        <v>2992</v>
      </c>
      <c r="I139" s="359"/>
      <c r="J139" s="360"/>
      <c r="K139" s="361" t="s">
        <v>2993</v>
      </c>
      <c r="L139" s="350">
        <v>40360</v>
      </c>
      <c r="M139" s="349">
        <v>374</v>
      </c>
      <c r="N139" s="388" t="s">
        <v>3084</v>
      </c>
      <c r="O139" s="378"/>
      <c r="P139" s="368"/>
      <c r="Q139" s="368"/>
      <c r="R139" s="368"/>
      <c r="S139" s="361" t="s">
        <v>3855</v>
      </c>
      <c r="T139" s="349" t="s">
        <v>2996</v>
      </c>
      <c r="U139" s="349" t="s">
        <v>2997</v>
      </c>
      <c r="V139" s="348">
        <v>5052009010</v>
      </c>
      <c r="W139" s="348">
        <v>505201001</v>
      </c>
      <c r="X139" s="349"/>
      <c r="Y139" s="349" t="s">
        <v>3213</v>
      </c>
      <c r="Z139" s="348" t="s">
        <v>3774</v>
      </c>
      <c r="AA139" s="353"/>
      <c r="AB139" s="353"/>
      <c r="AC139" s="351"/>
      <c r="AD139" s="349"/>
    </row>
    <row r="140" spans="1:30" s="328" customFormat="1" ht="135" customHeight="1">
      <c r="A140" s="358" t="s">
        <v>3856</v>
      </c>
      <c r="B140" s="368"/>
      <c r="C140" s="379"/>
      <c r="D140" s="361" t="s">
        <v>3072</v>
      </c>
      <c r="E140" s="361">
        <v>5052002128</v>
      </c>
      <c r="F140" s="361">
        <v>505201001</v>
      </c>
      <c r="G140" s="401" t="s">
        <v>3433</v>
      </c>
      <c r="H140" s="361" t="s">
        <v>2960</v>
      </c>
      <c r="I140" s="371" t="s">
        <v>3857</v>
      </c>
      <c r="J140" s="371">
        <v>40438</v>
      </c>
      <c r="K140" s="361" t="s">
        <v>3858</v>
      </c>
      <c r="L140" s="350">
        <v>40448</v>
      </c>
      <c r="M140" s="349">
        <v>131</v>
      </c>
      <c r="N140" s="388" t="s">
        <v>3859</v>
      </c>
      <c r="O140" s="447"/>
      <c r="P140" s="447"/>
      <c r="Q140" s="447"/>
      <c r="R140" s="447"/>
      <c r="S140" s="348" t="s">
        <v>3860</v>
      </c>
      <c r="T140" s="348" t="s">
        <v>3861</v>
      </c>
      <c r="U140" s="348" t="s">
        <v>3862</v>
      </c>
      <c r="V140" s="348">
        <v>5052011113</v>
      </c>
      <c r="W140" s="348">
        <v>505201001</v>
      </c>
      <c r="X140" s="349"/>
      <c r="Y140" s="349" t="s">
        <v>3863</v>
      </c>
      <c r="Z140" s="348" t="s">
        <v>2980</v>
      </c>
      <c r="AA140" s="353"/>
      <c r="AB140" s="353" t="s">
        <v>3864</v>
      </c>
      <c r="AC140" s="348" t="s">
        <v>2980</v>
      </c>
      <c r="AD140" s="361" t="s">
        <v>3099</v>
      </c>
    </row>
    <row r="141" spans="1:30" s="328" customFormat="1" ht="124.5">
      <c r="A141" s="358" t="s">
        <v>3865</v>
      </c>
      <c r="B141" s="368"/>
      <c r="C141" s="379"/>
      <c r="D141" s="361" t="s">
        <v>2971</v>
      </c>
      <c r="E141" s="362">
        <v>5052007052</v>
      </c>
      <c r="F141" s="362">
        <v>505201001</v>
      </c>
      <c r="G141" s="401" t="s">
        <v>3338</v>
      </c>
      <c r="H141" s="361" t="s">
        <v>2960</v>
      </c>
      <c r="I141" s="371" t="s">
        <v>3866</v>
      </c>
      <c r="J141" s="371">
        <v>40443</v>
      </c>
      <c r="K141" s="361" t="s">
        <v>3867</v>
      </c>
      <c r="L141" s="350">
        <v>40452</v>
      </c>
      <c r="M141" s="349">
        <v>132</v>
      </c>
      <c r="N141" s="388" t="s">
        <v>3868</v>
      </c>
      <c r="O141" s="447"/>
      <c r="P141" s="447"/>
      <c r="Q141" s="447"/>
      <c r="R141" s="447"/>
      <c r="S141" s="448" t="s">
        <v>3869</v>
      </c>
      <c r="T141" s="361" t="s">
        <v>3342</v>
      </c>
      <c r="U141" s="361" t="s">
        <v>3599</v>
      </c>
      <c r="V141" s="361">
        <v>5035002640</v>
      </c>
      <c r="W141" s="393">
        <v>503501001</v>
      </c>
      <c r="X141" s="375"/>
      <c r="Y141" s="361" t="s">
        <v>3600</v>
      </c>
      <c r="Z141" s="358" t="s">
        <v>2980</v>
      </c>
      <c r="AA141" s="348"/>
      <c r="AB141" s="353"/>
      <c r="AC141" s="351"/>
      <c r="AD141" s="349"/>
    </row>
    <row r="142" spans="1:30" s="328" customFormat="1" ht="135" customHeight="1">
      <c r="A142" s="358" t="s">
        <v>3870</v>
      </c>
      <c r="B142" s="368"/>
      <c r="C142" s="379"/>
      <c r="D142" s="361" t="s">
        <v>2971</v>
      </c>
      <c r="E142" s="362">
        <v>5052007052</v>
      </c>
      <c r="F142" s="362">
        <v>505201001</v>
      </c>
      <c r="G142" s="401" t="s">
        <v>3338</v>
      </c>
      <c r="H142" s="361" t="s">
        <v>2960</v>
      </c>
      <c r="I142" s="371" t="s">
        <v>3871</v>
      </c>
      <c r="J142" s="371">
        <v>40443</v>
      </c>
      <c r="K142" s="361" t="s">
        <v>3872</v>
      </c>
      <c r="L142" s="350">
        <v>40452</v>
      </c>
      <c r="M142" s="349">
        <v>133</v>
      </c>
      <c r="N142" s="388" t="s">
        <v>3873</v>
      </c>
      <c r="O142" s="447"/>
      <c r="P142" s="447"/>
      <c r="Q142" s="447"/>
      <c r="R142" s="447"/>
      <c r="S142" s="448" t="s">
        <v>3874</v>
      </c>
      <c r="T142" s="349" t="s">
        <v>3875</v>
      </c>
      <c r="U142" s="361" t="s">
        <v>3876</v>
      </c>
      <c r="V142" s="361">
        <v>5050008188</v>
      </c>
      <c r="W142" s="361">
        <v>505001001</v>
      </c>
      <c r="X142" s="349"/>
      <c r="Y142" s="450" t="s">
        <v>3877</v>
      </c>
      <c r="Z142" s="358" t="s">
        <v>2980</v>
      </c>
      <c r="AA142" s="348"/>
      <c r="AB142" s="353"/>
      <c r="AC142" s="351"/>
      <c r="AD142" s="349"/>
    </row>
    <row r="143" spans="1:30" ht="147.75" customHeight="1">
      <c r="A143" s="358" t="s">
        <v>3878</v>
      </c>
      <c r="B143" s="368"/>
      <c r="C143" s="379"/>
      <c r="D143" s="361" t="s">
        <v>3072</v>
      </c>
      <c r="E143" s="361">
        <v>5052002128</v>
      </c>
      <c r="F143" s="361">
        <v>505201001</v>
      </c>
      <c r="G143" s="401" t="s">
        <v>3433</v>
      </c>
      <c r="H143" s="361" t="s">
        <v>3232</v>
      </c>
      <c r="I143" s="361" t="s">
        <v>3879</v>
      </c>
      <c r="J143" s="363">
        <v>40438</v>
      </c>
      <c r="K143" s="362" t="s">
        <v>3880</v>
      </c>
      <c r="L143" s="350">
        <v>40457</v>
      </c>
      <c r="M143" s="349">
        <v>134</v>
      </c>
      <c r="N143" s="388" t="s">
        <v>3881</v>
      </c>
      <c r="O143" s="451"/>
      <c r="P143" s="451"/>
      <c r="Q143" s="451"/>
      <c r="R143" s="451"/>
      <c r="S143" s="388" t="s">
        <v>3882</v>
      </c>
      <c r="T143" s="388" t="s">
        <v>3861</v>
      </c>
      <c r="U143" s="348" t="s">
        <v>3862</v>
      </c>
      <c r="V143" s="348">
        <v>5052011113</v>
      </c>
      <c r="W143" s="348">
        <v>505201001</v>
      </c>
      <c r="X143" s="349"/>
      <c r="Y143" s="349" t="s">
        <v>3863</v>
      </c>
      <c r="Z143" s="348" t="s">
        <v>2980</v>
      </c>
      <c r="AA143" s="348" t="s">
        <v>3632</v>
      </c>
      <c r="AB143" s="388"/>
      <c r="AC143" s="388"/>
      <c r="AD143" s="388"/>
    </row>
    <row r="144" spans="1:68" s="348" customFormat="1" ht="174" customHeight="1">
      <c r="A144" s="358" t="s">
        <v>3883</v>
      </c>
      <c r="B144" s="359"/>
      <c r="C144" s="360"/>
      <c r="D144" s="361" t="s">
        <v>3051</v>
      </c>
      <c r="E144" s="362">
        <v>5052002128</v>
      </c>
      <c r="F144" s="362">
        <v>505201001</v>
      </c>
      <c r="G144" s="361" t="s">
        <v>2959</v>
      </c>
      <c r="H144" s="361" t="s">
        <v>2960</v>
      </c>
      <c r="I144" s="371" t="s">
        <v>3884</v>
      </c>
      <c r="J144" s="371">
        <v>40448</v>
      </c>
      <c r="K144" s="361" t="s">
        <v>3885</v>
      </c>
      <c r="L144" s="348" t="s">
        <v>3886</v>
      </c>
      <c r="M144" s="348" t="s">
        <v>1240</v>
      </c>
      <c r="N144" s="348" t="s">
        <v>3887</v>
      </c>
      <c r="S144" s="348" t="s">
        <v>3888</v>
      </c>
      <c r="T144" s="369" t="s">
        <v>3028</v>
      </c>
      <c r="U144" s="369" t="s">
        <v>3147</v>
      </c>
      <c r="V144" s="369" t="s">
        <v>3814</v>
      </c>
      <c r="W144" s="368"/>
      <c r="X144" s="375"/>
      <c r="Y144" s="361" t="s">
        <v>3031</v>
      </c>
      <c r="Z144" s="358" t="s">
        <v>3632</v>
      </c>
      <c r="AE144" s="452"/>
      <c r="AF144" s="452"/>
      <c r="AG144" s="452"/>
      <c r="AH144" s="452"/>
      <c r="AI144" s="452"/>
      <c r="AJ144" s="452"/>
      <c r="AK144" s="452"/>
      <c r="AL144" s="452"/>
      <c r="AM144" s="452"/>
      <c r="AN144" s="452"/>
      <c r="AO144" s="452"/>
      <c r="AP144" s="452"/>
      <c r="AQ144" s="452"/>
      <c r="AR144" s="452"/>
      <c r="AS144" s="452"/>
      <c r="AT144" s="452"/>
      <c r="AU144" s="452"/>
      <c r="AV144" s="452"/>
      <c r="AW144" s="452"/>
      <c r="AX144" s="452"/>
      <c r="AY144" s="452"/>
      <c r="AZ144" s="452"/>
      <c r="BA144" s="452"/>
      <c r="BB144" s="452"/>
      <c r="BC144" s="452"/>
      <c r="BD144" s="452"/>
      <c r="BE144" s="452"/>
      <c r="BF144" s="452"/>
      <c r="BG144" s="452"/>
      <c r="BH144" s="452"/>
      <c r="BI144" s="452"/>
      <c r="BJ144" s="452"/>
      <c r="BK144" s="452"/>
      <c r="BL144" s="452"/>
      <c r="BM144" s="452"/>
      <c r="BN144" s="452"/>
      <c r="BO144" s="452"/>
      <c r="BP144" s="452"/>
    </row>
    <row r="145" spans="1:30" ht="154.5" customHeight="1">
      <c r="A145" s="358" t="s">
        <v>3889</v>
      </c>
      <c r="B145" s="359"/>
      <c r="C145" s="360"/>
      <c r="D145" s="361" t="s">
        <v>3051</v>
      </c>
      <c r="E145" s="362">
        <v>5052002128</v>
      </c>
      <c r="F145" s="362">
        <v>505201001</v>
      </c>
      <c r="G145" s="361" t="s">
        <v>2959</v>
      </c>
      <c r="H145" s="361" t="s">
        <v>2960</v>
      </c>
      <c r="I145" s="371" t="s">
        <v>3890</v>
      </c>
      <c r="J145" s="371">
        <v>40448</v>
      </c>
      <c r="K145" s="361" t="s">
        <v>3891</v>
      </c>
      <c r="L145" s="348" t="s">
        <v>3886</v>
      </c>
      <c r="M145" s="348" t="s">
        <v>1245</v>
      </c>
      <c r="N145" s="349" t="s">
        <v>3892</v>
      </c>
      <c r="O145" s="349"/>
      <c r="P145" s="349"/>
      <c r="Q145" s="451"/>
      <c r="R145" s="451"/>
      <c r="S145" s="349" t="s">
        <v>3893</v>
      </c>
      <c r="T145" s="369" t="s">
        <v>3028</v>
      </c>
      <c r="U145" s="369" t="s">
        <v>3147</v>
      </c>
      <c r="V145" s="369" t="s">
        <v>3814</v>
      </c>
      <c r="W145" s="368"/>
      <c r="X145" s="375"/>
      <c r="Y145" s="361" t="s">
        <v>3031</v>
      </c>
      <c r="Z145" s="358" t="s">
        <v>2980</v>
      </c>
      <c r="AA145" s="348"/>
      <c r="AB145" s="451"/>
      <c r="AC145" s="451"/>
      <c r="AD145" s="451"/>
    </row>
    <row r="146" spans="1:30" ht="133.5" customHeight="1">
      <c r="A146" s="358" t="s">
        <v>3894</v>
      </c>
      <c r="B146" s="359"/>
      <c r="C146" s="360"/>
      <c r="D146" s="361" t="s">
        <v>3051</v>
      </c>
      <c r="E146" s="362">
        <v>5052002128</v>
      </c>
      <c r="F146" s="362">
        <v>505201001</v>
      </c>
      <c r="G146" s="361" t="s">
        <v>2959</v>
      </c>
      <c r="H146" s="361" t="s">
        <v>2960</v>
      </c>
      <c r="I146" s="371" t="s">
        <v>3895</v>
      </c>
      <c r="J146" s="371">
        <v>40448</v>
      </c>
      <c r="K146" s="361" t="s">
        <v>3896</v>
      </c>
      <c r="L146" s="348" t="s">
        <v>3886</v>
      </c>
      <c r="M146" s="348" t="s">
        <v>1248</v>
      </c>
      <c r="N146" s="349" t="s">
        <v>3897</v>
      </c>
      <c r="O146" s="451"/>
      <c r="P146" s="451"/>
      <c r="Q146" s="451"/>
      <c r="R146" s="451"/>
      <c r="S146" s="349" t="s">
        <v>3898</v>
      </c>
      <c r="T146" s="369" t="s">
        <v>3028</v>
      </c>
      <c r="U146" s="369" t="s">
        <v>3147</v>
      </c>
      <c r="V146" s="369" t="s">
        <v>3814</v>
      </c>
      <c r="W146" s="368"/>
      <c r="X146" s="375"/>
      <c r="Y146" s="361" t="s">
        <v>3031</v>
      </c>
      <c r="Z146" s="358" t="s">
        <v>2980</v>
      </c>
      <c r="AA146" s="451"/>
      <c r="AB146" s="349"/>
      <c r="AC146" s="350"/>
      <c r="AD146" s="349"/>
    </row>
    <row r="147" spans="1:30" ht="124.5">
      <c r="A147" s="358" t="s">
        <v>3899</v>
      </c>
      <c r="B147" s="359"/>
      <c r="C147" s="360"/>
      <c r="D147" s="361" t="s">
        <v>3657</v>
      </c>
      <c r="E147" s="362">
        <v>5052008296</v>
      </c>
      <c r="F147" s="362">
        <v>505201001</v>
      </c>
      <c r="G147" s="361" t="s">
        <v>2959</v>
      </c>
      <c r="H147" s="361" t="s">
        <v>2960</v>
      </c>
      <c r="I147" s="371" t="s">
        <v>3900</v>
      </c>
      <c r="J147" s="371">
        <v>40448</v>
      </c>
      <c r="K147" s="361" t="s">
        <v>3901</v>
      </c>
      <c r="L147" s="348" t="s">
        <v>3886</v>
      </c>
      <c r="M147" s="348" t="s">
        <v>1252</v>
      </c>
      <c r="N147" s="349" t="s">
        <v>3902</v>
      </c>
      <c r="O147" s="451"/>
      <c r="P147" s="451"/>
      <c r="Q147" s="451"/>
      <c r="R147" s="451"/>
      <c r="S147" s="349" t="s">
        <v>3903</v>
      </c>
      <c r="T147" s="369" t="s">
        <v>3028</v>
      </c>
      <c r="U147" s="369" t="s">
        <v>3147</v>
      </c>
      <c r="V147" s="369" t="s">
        <v>3814</v>
      </c>
      <c r="W147" s="368"/>
      <c r="X147" s="375"/>
      <c r="Y147" s="361" t="s">
        <v>3031</v>
      </c>
      <c r="Z147" s="358" t="s">
        <v>2980</v>
      </c>
      <c r="AA147" s="349"/>
      <c r="AB147" s="349"/>
      <c r="AC147" s="349"/>
      <c r="AD147" s="349"/>
    </row>
    <row r="148" spans="1:30" ht="93">
      <c r="A148" s="358" t="s">
        <v>3904</v>
      </c>
      <c r="B148" s="359"/>
      <c r="C148" s="360"/>
      <c r="D148" s="361" t="s">
        <v>3657</v>
      </c>
      <c r="E148" s="362">
        <v>5052008296</v>
      </c>
      <c r="F148" s="362">
        <v>505201001</v>
      </c>
      <c r="G148" s="361" t="s">
        <v>2959</v>
      </c>
      <c r="H148" s="361" t="s">
        <v>2960</v>
      </c>
      <c r="I148" s="371" t="s">
        <v>3905</v>
      </c>
      <c r="J148" s="371">
        <v>40448</v>
      </c>
      <c r="K148" s="361" t="s">
        <v>3906</v>
      </c>
      <c r="L148" s="348" t="s">
        <v>3886</v>
      </c>
      <c r="M148" s="348" t="s">
        <v>1258</v>
      </c>
      <c r="N148" s="349" t="s">
        <v>3907</v>
      </c>
      <c r="O148" s="451"/>
      <c r="P148" s="451"/>
      <c r="Q148" s="451"/>
      <c r="R148" s="451"/>
      <c r="S148" s="349" t="s">
        <v>3908</v>
      </c>
      <c r="T148" s="369" t="s">
        <v>3028</v>
      </c>
      <c r="U148" s="369" t="s">
        <v>3147</v>
      </c>
      <c r="V148" s="369" t="s">
        <v>3814</v>
      </c>
      <c r="W148" s="368"/>
      <c r="X148" s="375"/>
      <c r="Y148" s="361" t="s">
        <v>3031</v>
      </c>
      <c r="Z148" s="358" t="s">
        <v>2980</v>
      </c>
      <c r="AA148" s="451"/>
      <c r="AB148" s="451"/>
      <c r="AC148" s="451"/>
      <c r="AD148" s="451"/>
    </row>
    <row r="149" spans="1:42" ht="124.5">
      <c r="A149" s="392" t="s">
        <v>3909</v>
      </c>
      <c r="B149" s="393"/>
      <c r="C149" s="394"/>
      <c r="D149" s="393" t="s">
        <v>3142</v>
      </c>
      <c r="E149" s="393">
        <v>5052008391</v>
      </c>
      <c r="F149" s="393">
        <v>505201001</v>
      </c>
      <c r="G149" s="393" t="s">
        <v>2959</v>
      </c>
      <c r="H149" s="361" t="s">
        <v>2960</v>
      </c>
      <c r="I149" s="371" t="s">
        <v>3910</v>
      </c>
      <c r="J149" s="371">
        <v>40448</v>
      </c>
      <c r="K149" s="361" t="s">
        <v>3911</v>
      </c>
      <c r="L149" s="348" t="s">
        <v>3886</v>
      </c>
      <c r="M149" s="348" t="s">
        <v>1294</v>
      </c>
      <c r="N149" s="349" t="s">
        <v>3912</v>
      </c>
      <c r="O149" s="351"/>
      <c r="P149" s="351"/>
      <c r="Q149" s="351"/>
      <c r="R149" s="351"/>
      <c r="S149" s="351" t="s">
        <v>3913</v>
      </c>
      <c r="T149" s="369" t="s">
        <v>3028</v>
      </c>
      <c r="U149" s="369" t="s">
        <v>3147</v>
      </c>
      <c r="V149" s="369" t="s">
        <v>3814</v>
      </c>
      <c r="W149" s="368"/>
      <c r="X149" s="375"/>
      <c r="Y149" s="361" t="s">
        <v>3031</v>
      </c>
      <c r="Z149" s="358" t="s">
        <v>3632</v>
      </c>
      <c r="AA149" s="351"/>
      <c r="AB149" s="351"/>
      <c r="AC149" s="351"/>
      <c r="AD149" s="351"/>
      <c r="AE149" s="453"/>
      <c r="AF149" s="453"/>
      <c r="AG149" s="453"/>
      <c r="AH149" s="453"/>
      <c r="AI149" s="453"/>
      <c r="AJ149" s="453"/>
      <c r="AK149" s="453"/>
      <c r="AL149" s="453"/>
      <c r="AM149" s="453"/>
      <c r="AN149" s="454"/>
      <c r="AO149" s="351"/>
      <c r="AP149" s="351"/>
    </row>
    <row r="150" spans="1:42" ht="93">
      <c r="A150" s="392" t="s">
        <v>3914</v>
      </c>
      <c r="B150" s="393"/>
      <c r="C150" s="394"/>
      <c r="D150" s="393" t="s">
        <v>3142</v>
      </c>
      <c r="E150" s="393">
        <v>5052008391</v>
      </c>
      <c r="F150" s="393">
        <v>505201001</v>
      </c>
      <c r="G150" s="393" t="s">
        <v>2959</v>
      </c>
      <c r="H150" s="361" t="s">
        <v>2960</v>
      </c>
      <c r="I150" s="371" t="s">
        <v>3915</v>
      </c>
      <c r="J150" s="371">
        <v>40448</v>
      </c>
      <c r="K150" s="361" t="s">
        <v>3916</v>
      </c>
      <c r="L150" s="348" t="s">
        <v>3886</v>
      </c>
      <c r="M150" s="348" t="s">
        <v>1301</v>
      </c>
      <c r="N150" s="349" t="s">
        <v>3917</v>
      </c>
      <c r="O150" s="349"/>
      <c r="P150" s="349"/>
      <c r="Q150" s="349"/>
      <c r="R150" s="349"/>
      <c r="S150" s="349" t="s">
        <v>3918</v>
      </c>
      <c r="T150" s="369" t="s">
        <v>3028</v>
      </c>
      <c r="U150" s="369" t="s">
        <v>3147</v>
      </c>
      <c r="V150" s="369" t="s">
        <v>3814</v>
      </c>
      <c r="W150" s="368"/>
      <c r="X150" s="375"/>
      <c r="Y150" s="361" t="s">
        <v>3031</v>
      </c>
      <c r="Z150" s="358" t="s">
        <v>2980</v>
      </c>
      <c r="AA150" s="348"/>
      <c r="AB150" s="349"/>
      <c r="AC150" s="349"/>
      <c r="AD150" s="349"/>
      <c r="AE150" s="453"/>
      <c r="AF150" s="453"/>
      <c r="AG150" s="453"/>
      <c r="AH150" s="453"/>
      <c r="AI150" s="453"/>
      <c r="AJ150" s="453"/>
      <c r="AK150" s="453"/>
      <c r="AL150" s="453"/>
      <c r="AM150" s="453"/>
      <c r="AN150" s="454"/>
      <c r="AO150" s="351"/>
      <c r="AP150" s="351"/>
    </row>
    <row r="151" spans="1:42" ht="84">
      <c r="A151" s="392" t="s">
        <v>3919</v>
      </c>
      <c r="B151" s="393"/>
      <c r="C151" s="394"/>
      <c r="D151" s="361" t="s">
        <v>3920</v>
      </c>
      <c r="E151" s="393">
        <v>5052008338</v>
      </c>
      <c r="F151" s="393">
        <v>505201001</v>
      </c>
      <c r="G151" s="393" t="s">
        <v>2959</v>
      </c>
      <c r="H151" s="361" t="s">
        <v>2960</v>
      </c>
      <c r="I151" s="371" t="s">
        <v>3921</v>
      </c>
      <c r="J151" s="371">
        <v>40444</v>
      </c>
      <c r="K151" s="361" t="s">
        <v>3922</v>
      </c>
      <c r="L151" s="348" t="s">
        <v>3886</v>
      </c>
      <c r="M151" s="348" t="s">
        <v>1262</v>
      </c>
      <c r="N151" s="349" t="s">
        <v>3923</v>
      </c>
      <c r="O151" s="349"/>
      <c r="P151" s="349"/>
      <c r="Q151" s="349"/>
      <c r="R151" s="349"/>
      <c r="S151" s="349">
        <v>206064</v>
      </c>
      <c r="T151" s="369" t="s">
        <v>3028</v>
      </c>
      <c r="U151" s="369" t="s">
        <v>3147</v>
      </c>
      <c r="V151" s="369" t="s">
        <v>3814</v>
      </c>
      <c r="W151" s="368"/>
      <c r="X151" s="375"/>
      <c r="Y151" s="361" t="s">
        <v>3031</v>
      </c>
      <c r="Z151" s="358" t="s">
        <v>3774</v>
      </c>
      <c r="AA151" s="348"/>
      <c r="AB151" s="349"/>
      <c r="AC151" s="349"/>
      <c r="AD151" s="349"/>
      <c r="AE151" s="453"/>
      <c r="AF151" s="453"/>
      <c r="AG151" s="453"/>
      <c r="AH151" s="453"/>
      <c r="AI151" s="453"/>
      <c r="AJ151" s="453"/>
      <c r="AK151" s="453"/>
      <c r="AL151" s="453"/>
      <c r="AM151" s="453"/>
      <c r="AN151" s="453"/>
      <c r="AO151" s="453"/>
      <c r="AP151" s="453"/>
    </row>
    <row r="152" spans="1:42" ht="93">
      <c r="A152" s="392" t="s">
        <v>3924</v>
      </c>
      <c r="B152" s="393"/>
      <c r="C152" s="394"/>
      <c r="D152" s="361" t="s">
        <v>3920</v>
      </c>
      <c r="E152" s="393">
        <v>5052008338</v>
      </c>
      <c r="F152" s="393">
        <v>505201001</v>
      </c>
      <c r="G152" s="393" t="s">
        <v>2959</v>
      </c>
      <c r="H152" s="361" t="s">
        <v>2960</v>
      </c>
      <c r="I152" s="371" t="s">
        <v>3925</v>
      </c>
      <c r="J152" s="371">
        <v>40448</v>
      </c>
      <c r="K152" s="361" t="s">
        <v>3922</v>
      </c>
      <c r="L152" s="348" t="s">
        <v>3886</v>
      </c>
      <c r="M152" s="348" t="s">
        <v>1267</v>
      </c>
      <c r="N152" s="349" t="s">
        <v>3926</v>
      </c>
      <c r="O152" s="349"/>
      <c r="P152" s="349"/>
      <c r="Q152" s="349"/>
      <c r="R152" s="349"/>
      <c r="S152" s="349" t="s">
        <v>3927</v>
      </c>
      <c r="T152" s="369" t="s">
        <v>3028</v>
      </c>
      <c r="U152" s="369" t="s">
        <v>3147</v>
      </c>
      <c r="V152" s="369" t="s">
        <v>3814</v>
      </c>
      <c r="W152" s="368"/>
      <c r="X152" s="375"/>
      <c r="Y152" s="361" t="s">
        <v>3031</v>
      </c>
      <c r="Z152" s="358" t="s">
        <v>2980</v>
      </c>
      <c r="AA152" s="348"/>
      <c r="AB152" s="349"/>
      <c r="AC152" s="349"/>
      <c r="AD152" s="349"/>
      <c r="AE152" s="453"/>
      <c r="AF152" s="453"/>
      <c r="AG152" s="453"/>
      <c r="AH152" s="453"/>
      <c r="AI152" s="453"/>
      <c r="AJ152" s="453"/>
      <c r="AK152" s="453"/>
      <c r="AL152" s="453"/>
      <c r="AM152" s="453"/>
      <c r="AN152" s="453"/>
      <c r="AO152" s="453"/>
      <c r="AP152" s="453"/>
    </row>
    <row r="153" spans="1:42" ht="124.5">
      <c r="A153" s="358" t="s">
        <v>3928</v>
      </c>
      <c r="B153" s="361"/>
      <c r="C153" s="363"/>
      <c r="D153" s="361" t="s">
        <v>3023</v>
      </c>
      <c r="E153" s="362">
        <v>5052008401</v>
      </c>
      <c r="F153" s="362">
        <v>505201001</v>
      </c>
      <c r="G153" s="361" t="s">
        <v>2959</v>
      </c>
      <c r="H153" s="361" t="s">
        <v>2960</v>
      </c>
      <c r="I153" s="364" t="s">
        <v>3929</v>
      </c>
      <c r="J153" s="371">
        <v>40448</v>
      </c>
      <c r="K153" s="361" t="s">
        <v>3930</v>
      </c>
      <c r="L153" s="348" t="s">
        <v>3886</v>
      </c>
      <c r="M153" s="348" t="s">
        <v>1307</v>
      </c>
      <c r="N153" s="349" t="s">
        <v>3931</v>
      </c>
      <c r="O153" s="349"/>
      <c r="P153" s="349"/>
      <c r="Q153" s="349"/>
      <c r="R153" s="349"/>
      <c r="S153" s="349" t="s">
        <v>3932</v>
      </c>
      <c r="T153" s="369" t="s">
        <v>3028</v>
      </c>
      <c r="U153" s="369" t="s">
        <v>3147</v>
      </c>
      <c r="V153" s="369" t="s">
        <v>3814</v>
      </c>
      <c r="W153" s="368"/>
      <c r="X153" s="375"/>
      <c r="Y153" s="361" t="s">
        <v>3031</v>
      </c>
      <c r="Z153" s="358" t="s">
        <v>3774</v>
      </c>
      <c r="AA153" s="348"/>
      <c r="AB153" s="349"/>
      <c r="AC153" s="349"/>
      <c r="AD153" s="349"/>
      <c r="AE153" s="453"/>
      <c r="AF153" s="453"/>
      <c r="AG153" s="453"/>
      <c r="AH153" s="453"/>
      <c r="AI153" s="453"/>
      <c r="AJ153" s="453"/>
      <c r="AK153" s="453"/>
      <c r="AL153" s="453"/>
      <c r="AM153" s="453"/>
      <c r="AN153" s="453"/>
      <c r="AO153" s="453"/>
      <c r="AP153" s="453"/>
    </row>
    <row r="154" spans="1:42" ht="78">
      <c r="A154" s="358" t="s">
        <v>3933</v>
      </c>
      <c r="B154" s="361"/>
      <c r="C154" s="363"/>
      <c r="D154" s="361" t="s">
        <v>3023</v>
      </c>
      <c r="E154" s="362">
        <v>5052008401</v>
      </c>
      <c r="F154" s="362">
        <v>505201001</v>
      </c>
      <c r="G154" s="361" t="s">
        <v>2959</v>
      </c>
      <c r="H154" s="361" t="s">
        <v>2960</v>
      </c>
      <c r="I154" s="364" t="s">
        <v>3934</v>
      </c>
      <c r="J154" s="371">
        <v>40448</v>
      </c>
      <c r="K154" s="361" t="s">
        <v>3935</v>
      </c>
      <c r="L154" s="348" t="s">
        <v>3886</v>
      </c>
      <c r="M154" s="348" t="s">
        <v>1314</v>
      </c>
      <c r="N154" s="349" t="s">
        <v>3936</v>
      </c>
      <c r="O154" s="349"/>
      <c r="P154" s="349"/>
      <c r="Q154" s="349"/>
      <c r="R154" s="349"/>
      <c r="S154" s="349" t="s">
        <v>3937</v>
      </c>
      <c r="T154" s="369" t="s">
        <v>3028</v>
      </c>
      <c r="U154" s="369" t="s">
        <v>3147</v>
      </c>
      <c r="V154" s="369" t="s">
        <v>3814</v>
      </c>
      <c r="W154" s="368"/>
      <c r="X154" s="375"/>
      <c r="Y154" s="361" t="s">
        <v>3031</v>
      </c>
      <c r="Z154" s="358" t="s">
        <v>2980</v>
      </c>
      <c r="AA154" s="348"/>
      <c r="AB154" s="349"/>
      <c r="AC154" s="349"/>
      <c r="AD154" s="349"/>
      <c r="AE154" s="453"/>
      <c r="AF154" s="453"/>
      <c r="AG154" s="453"/>
      <c r="AH154" s="453"/>
      <c r="AI154" s="453"/>
      <c r="AJ154" s="453"/>
      <c r="AK154" s="453"/>
      <c r="AL154" s="453"/>
      <c r="AM154" s="453"/>
      <c r="AN154" s="453"/>
      <c r="AO154" s="453"/>
      <c r="AP154" s="453"/>
    </row>
    <row r="155" spans="1:42" ht="78">
      <c r="A155" s="358" t="s">
        <v>3938</v>
      </c>
      <c r="B155" s="361"/>
      <c r="C155" s="363"/>
      <c r="D155" s="361" t="s">
        <v>3023</v>
      </c>
      <c r="E155" s="362">
        <v>5052008401</v>
      </c>
      <c r="F155" s="362">
        <v>505201001</v>
      </c>
      <c r="G155" s="361" t="s">
        <v>2959</v>
      </c>
      <c r="H155" s="361" t="s">
        <v>2960</v>
      </c>
      <c r="I155" s="364" t="s">
        <v>3939</v>
      </c>
      <c r="J155" s="371">
        <v>40448</v>
      </c>
      <c r="K155" s="361" t="s">
        <v>3940</v>
      </c>
      <c r="L155" s="348" t="s">
        <v>3886</v>
      </c>
      <c r="M155" s="348" t="s">
        <v>1317</v>
      </c>
      <c r="N155" s="349" t="s">
        <v>3941</v>
      </c>
      <c r="O155" s="349"/>
      <c r="P155" s="349"/>
      <c r="Q155" s="349"/>
      <c r="R155" s="349"/>
      <c r="S155" s="349" t="s">
        <v>3942</v>
      </c>
      <c r="T155" s="369" t="s">
        <v>3028</v>
      </c>
      <c r="U155" s="369" t="s">
        <v>3147</v>
      </c>
      <c r="V155" s="369" t="s">
        <v>3814</v>
      </c>
      <c r="W155" s="368"/>
      <c r="X155" s="375"/>
      <c r="Y155" s="361" t="s">
        <v>3031</v>
      </c>
      <c r="Z155" s="358" t="s">
        <v>2980</v>
      </c>
      <c r="AA155" s="348"/>
      <c r="AB155" s="349"/>
      <c r="AC155" s="349"/>
      <c r="AD155" s="349"/>
      <c r="AE155" s="453"/>
      <c r="AF155" s="453"/>
      <c r="AG155" s="453"/>
      <c r="AH155" s="453"/>
      <c r="AI155" s="453"/>
      <c r="AJ155" s="453"/>
      <c r="AK155" s="453"/>
      <c r="AL155" s="453"/>
      <c r="AM155" s="453"/>
      <c r="AN155" s="453"/>
      <c r="AO155" s="453"/>
      <c r="AP155" s="453"/>
    </row>
    <row r="156" spans="1:42" ht="124.5">
      <c r="A156" s="392" t="s">
        <v>3943</v>
      </c>
      <c r="B156" s="393"/>
      <c r="C156" s="394"/>
      <c r="D156" s="361" t="s">
        <v>3944</v>
      </c>
      <c r="E156" s="393">
        <v>5052008112</v>
      </c>
      <c r="F156" s="393">
        <v>505201001</v>
      </c>
      <c r="G156" s="393" t="s">
        <v>2959</v>
      </c>
      <c r="H156" s="361" t="s">
        <v>2960</v>
      </c>
      <c r="I156" s="371" t="s">
        <v>3945</v>
      </c>
      <c r="J156" s="371">
        <v>40448</v>
      </c>
      <c r="K156" s="361" t="s">
        <v>3946</v>
      </c>
      <c r="L156" s="348" t="s">
        <v>3886</v>
      </c>
      <c r="M156" s="348" t="s">
        <v>1270</v>
      </c>
      <c r="N156" s="349" t="s">
        <v>3947</v>
      </c>
      <c r="O156" s="349"/>
      <c r="P156" s="349"/>
      <c r="Q156" s="349"/>
      <c r="R156" s="349"/>
      <c r="S156" s="349" t="s">
        <v>3948</v>
      </c>
      <c r="T156" s="369" t="s">
        <v>3028</v>
      </c>
      <c r="U156" s="369" t="s">
        <v>3147</v>
      </c>
      <c r="V156" s="369" t="s">
        <v>3814</v>
      </c>
      <c r="W156" s="368"/>
      <c r="X156" s="375"/>
      <c r="Y156" s="361" t="s">
        <v>3031</v>
      </c>
      <c r="Z156" s="358" t="s">
        <v>2980</v>
      </c>
      <c r="AA156" s="348"/>
      <c r="AB156" s="349"/>
      <c r="AC156" s="349"/>
      <c r="AD156" s="349"/>
      <c r="AE156" s="453"/>
      <c r="AF156" s="453"/>
      <c r="AG156" s="453"/>
      <c r="AH156" s="453"/>
      <c r="AI156" s="453"/>
      <c r="AJ156" s="453"/>
      <c r="AK156" s="453"/>
      <c r="AL156" s="453"/>
      <c r="AM156" s="453"/>
      <c r="AN156" s="453"/>
      <c r="AO156" s="453"/>
      <c r="AP156" s="453"/>
    </row>
    <row r="157" spans="1:42" ht="124.5">
      <c r="A157" s="392" t="s">
        <v>3949</v>
      </c>
      <c r="B157" s="393"/>
      <c r="C157" s="394"/>
      <c r="D157" s="361" t="s">
        <v>3950</v>
      </c>
      <c r="E157" s="393">
        <v>5052008218</v>
      </c>
      <c r="F157" s="393">
        <v>505201001</v>
      </c>
      <c r="G157" s="393" t="s">
        <v>2959</v>
      </c>
      <c r="H157" s="361" t="s">
        <v>2960</v>
      </c>
      <c r="I157" s="371" t="s">
        <v>3951</v>
      </c>
      <c r="J157" s="371">
        <v>40448</v>
      </c>
      <c r="K157" s="361" t="s">
        <v>3952</v>
      </c>
      <c r="L157" s="348" t="s">
        <v>3886</v>
      </c>
      <c r="M157" s="348" t="s">
        <v>1280</v>
      </c>
      <c r="N157" s="349" t="s">
        <v>3953</v>
      </c>
      <c r="O157" s="349"/>
      <c r="P157" s="349"/>
      <c r="Q157" s="349"/>
      <c r="R157" s="349"/>
      <c r="S157" s="349" t="s">
        <v>3954</v>
      </c>
      <c r="T157" s="369" t="s">
        <v>3028</v>
      </c>
      <c r="U157" s="369" t="s">
        <v>3147</v>
      </c>
      <c r="V157" s="369" t="s">
        <v>3955</v>
      </c>
      <c r="W157" s="398"/>
      <c r="X157" s="375"/>
      <c r="Y157" s="361" t="s">
        <v>3031</v>
      </c>
      <c r="Z157" s="358" t="s">
        <v>3774</v>
      </c>
      <c r="AA157" s="348"/>
      <c r="AB157" s="349"/>
      <c r="AC157" s="349"/>
      <c r="AD157" s="349"/>
      <c r="AE157" s="453"/>
      <c r="AF157" s="453"/>
      <c r="AG157" s="453"/>
      <c r="AH157" s="453"/>
      <c r="AI157" s="453"/>
      <c r="AJ157" s="453"/>
      <c r="AK157" s="453"/>
      <c r="AL157" s="453"/>
      <c r="AM157" s="453"/>
      <c r="AN157" s="453"/>
      <c r="AO157" s="453"/>
      <c r="AP157" s="453"/>
    </row>
    <row r="158" spans="1:42" ht="93">
      <c r="A158" s="392" t="s">
        <v>3956</v>
      </c>
      <c r="B158" s="393"/>
      <c r="C158" s="394"/>
      <c r="D158" s="361" t="s">
        <v>3950</v>
      </c>
      <c r="E158" s="393">
        <v>5052008218</v>
      </c>
      <c r="F158" s="393">
        <v>505201001</v>
      </c>
      <c r="G158" s="393" t="s">
        <v>2959</v>
      </c>
      <c r="H158" s="361" t="s">
        <v>2960</v>
      </c>
      <c r="I158" s="371" t="s">
        <v>3957</v>
      </c>
      <c r="J158" s="371">
        <v>40448</v>
      </c>
      <c r="K158" s="361" t="s">
        <v>3958</v>
      </c>
      <c r="L158" s="348" t="s">
        <v>3886</v>
      </c>
      <c r="M158" s="348" t="s">
        <v>1288</v>
      </c>
      <c r="N158" s="349" t="s">
        <v>3959</v>
      </c>
      <c r="O158" s="349"/>
      <c r="P158" s="349"/>
      <c r="Q158" s="349"/>
      <c r="R158" s="349"/>
      <c r="S158" s="349" t="s">
        <v>3960</v>
      </c>
      <c r="T158" s="369" t="s">
        <v>3028</v>
      </c>
      <c r="U158" s="369" t="s">
        <v>3147</v>
      </c>
      <c r="V158" s="369" t="s">
        <v>3955</v>
      </c>
      <c r="W158" s="398"/>
      <c r="X158" s="375"/>
      <c r="Y158" s="361" t="s">
        <v>3031</v>
      </c>
      <c r="Z158" s="358" t="s">
        <v>3774</v>
      </c>
      <c r="AA158" s="348"/>
      <c r="AB158" s="349"/>
      <c r="AC158" s="349"/>
      <c r="AD158" s="349"/>
      <c r="AE158" s="453"/>
      <c r="AF158" s="453"/>
      <c r="AG158" s="453"/>
      <c r="AH158" s="453"/>
      <c r="AI158" s="453"/>
      <c r="AJ158" s="453"/>
      <c r="AK158" s="453"/>
      <c r="AL158" s="453"/>
      <c r="AM158" s="453"/>
      <c r="AN158" s="453"/>
      <c r="AO158" s="453"/>
      <c r="AP158" s="453"/>
    </row>
    <row r="159" spans="1:42" ht="62.25">
      <c r="A159" s="358" t="s">
        <v>3961</v>
      </c>
      <c r="B159" s="368"/>
      <c r="C159" s="379"/>
      <c r="D159" s="361" t="s">
        <v>3072</v>
      </c>
      <c r="E159" s="361">
        <v>5052002128</v>
      </c>
      <c r="F159" s="361">
        <v>505201001</v>
      </c>
      <c r="G159" s="401" t="s">
        <v>3433</v>
      </c>
      <c r="H159" s="361" t="s">
        <v>2960</v>
      </c>
      <c r="I159" s="371" t="s">
        <v>3962</v>
      </c>
      <c r="J159" s="371">
        <v>40448</v>
      </c>
      <c r="K159" s="361" t="s">
        <v>3963</v>
      </c>
      <c r="L159" s="348" t="s">
        <v>3964</v>
      </c>
      <c r="M159" s="348" t="s">
        <v>3965</v>
      </c>
      <c r="N159" s="349" t="s">
        <v>3966</v>
      </c>
      <c r="O159" s="349"/>
      <c r="P159" s="349"/>
      <c r="Q159" s="349"/>
      <c r="R159" s="349"/>
      <c r="S159" s="349" t="s">
        <v>3967</v>
      </c>
      <c r="T159" s="349" t="s">
        <v>3968</v>
      </c>
      <c r="U159" s="369" t="s">
        <v>3969</v>
      </c>
      <c r="V159" s="369">
        <v>7718673950</v>
      </c>
      <c r="W159" s="369">
        <v>774301001</v>
      </c>
      <c r="X159" s="349"/>
      <c r="Y159" s="349" t="s">
        <v>3970</v>
      </c>
      <c r="Z159" s="358" t="s">
        <v>2980</v>
      </c>
      <c r="AA159" s="348"/>
      <c r="AB159" s="349"/>
      <c r="AC159" s="349"/>
      <c r="AD159" s="349"/>
      <c r="AE159" s="453"/>
      <c r="AF159" s="453"/>
      <c r="AG159" s="453"/>
      <c r="AH159" s="453"/>
      <c r="AI159" s="453"/>
      <c r="AJ159" s="453"/>
      <c r="AK159" s="453"/>
      <c r="AL159" s="453"/>
      <c r="AM159" s="453"/>
      <c r="AN159" s="453"/>
      <c r="AO159" s="453"/>
      <c r="AP159" s="453"/>
    </row>
    <row r="160" spans="1:42" ht="93">
      <c r="A160" s="358" t="s">
        <v>3971</v>
      </c>
      <c r="B160" s="368"/>
      <c r="C160" s="379"/>
      <c r="D160" s="361" t="s">
        <v>2971</v>
      </c>
      <c r="E160" s="362">
        <v>5052007052</v>
      </c>
      <c r="F160" s="362">
        <v>505201001</v>
      </c>
      <c r="G160" s="401" t="s">
        <v>3330</v>
      </c>
      <c r="H160" s="361" t="s">
        <v>2960</v>
      </c>
      <c r="I160" s="371" t="s">
        <v>3972</v>
      </c>
      <c r="J160" s="371">
        <v>40452</v>
      </c>
      <c r="K160" s="361" t="s">
        <v>3973</v>
      </c>
      <c r="L160" s="350">
        <v>40462</v>
      </c>
      <c r="M160" s="349">
        <v>152</v>
      </c>
      <c r="N160" s="349" t="s">
        <v>3974</v>
      </c>
      <c r="O160" s="349"/>
      <c r="P160" s="349"/>
      <c r="Q160" s="349"/>
      <c r="R160" s="349"/>
      <c r="S160" s="349" t="s">
        <v>3975</v>
      </c>
      <c r="T160" s="349" t="s">
        <v>3976</v>
      </c>
      <c r="U160" s="369" t="s">
        <v>3977</v>
      </c>
      <c r="V160" s="369">
        <v>5029060442</v>
      </c>
      <c r="W160" s="349">
        <v>502901001</v>
      </c>
      <c r="X160" s="349"/>
      <c r="Y160" s="349" t="s">
        <v>3978</v>
      </c>
      <c r="Z160" s="358" t="s">
        <v>3774</v>
      </c>
      <c r="AA160" s="349"/>
      <c r="AB160" s="349"/>
      <c r="AC160" s="349"/>
      <c r="AD160" s="349"/>
      <c r="AE160" s="453"/>
      <c r="AF160" s="453"/>
      <c r="AG160" s="453"/>
      <c r="AH160" s="453"/>
      <c r="AI160" s="453"/>
      <c r="AJ160" s="453"/>
      <c r="AK160" s="453"/>
      <c r="AL160" s="453"/>
      <c r="AM160" s="453"/>
      <c r="AN160" s="453"/>
      <c r="AO160" s="453"/>
      <c r="AP160" s="453"/>
    </row>
    <row r="161" spans="1:42" ht="62.25">
      <c r="A161" s="358" t="s">
        <v>3979</v>
      </c>
      <c r="B161" s="368"/>
      <c r="C161" s="379"/>
      <c r="D161" s="361" t="s">
        <v>3072</v>
      </c>
      <c r="E161" s="361">
        <v>5052002128</v>
      </c>
      <c r="F161" s="361">
        <v>505201001</v>
      </c>
      <c r="G161" s="401" t="s">
        <v>3433</v>
      </c>
      <c r="H161" s="361" t="s">
        <v>2960</v>
      </c>
      <c r="I161" s="371" t="s">
        <v>3980</v>
      </c>
      <c r="J161" s="371">
        <v>40455</v>
      </c>
      <c r="K161" s="361" t="s">
        <v>3981</v>
      </c>
      <c r="L161" s="350">
        <v>40463</v>
      </c>
      <c r="M161" s="349">
        <v>153</v>
      </c>
      <c r="N161" s="349" t="s">
        <v>3982</v>
      </c>
      <c r="O161" s="349"/>
      <c r="P161" s="349"/>
      <c r="Q161" s="349"/>
      <c r="R161" s="349"/>
      <c r="S161" s="349" t="s">
        <v>3983</v>
      </c>
      <c r="T161" s="349" t="s">
        <v>3984</v>
      </c>
      <c r="U161" s="361" t="s">
        <v>3068</v>
      </c>
      <c r="V161" s="361">
        <v>5052013850</v>
      </c>
      <c r="W161" s="361">
        <v>505201001</v>
      </c>
      <c r="X161" s="375"/>
      <c r="Y161" s="361" t="s">
        <v>3069</v>
      </c>
      <c r="Z161" s="358" t="s">
        <v>2980</v>
      </c>
      <c r="AB161" s="359"/>
      <c r="AC161" s="349"/>
      <c r="AD161" s="349"/>
      <c r="AE161" s="453"/>
      <c r="AF161" s="453"/>
      <c r="AG161" s="453"/>
      <c r="AH161" s="453"/>
      <c r="AI161" s="453"/>
      <c r="AJ161" s="453"/>
      <c r="AK161" s="453"/>
      <c r="AL161" s="453"/>
      <c r="AM161" s="453"/>
      <c r="AN161" s="453"/>
      <c r="AO161" s="453"/>
      <c r="AP161" s="453"/>
    </row>
    <row r="162" spans="1:42" ht="62.25">
      <c r="A162" s="348" t="s">
        <v>3985</v>
      </c>
      <c r="B162" s="359"/>
      <c r="C162" s="360"/>
      <c r="D162" s="349" t="s">
        <v>3167</v>
      </c>
      <c r="E162" s="349">
        <v>5052016530</v>
      </c>
      <c r="F162" s="349">
        <v>505201001</v>
      </c>
      <c r="G162" s="349" t="s">
        <v>2959</v>
      </c>
      <c r="H162" s="361" t="s">
        <v>2960</v>
      </c>
      <c r="I162" s="371" t="s">
        <v>3986</v>
      </c>
      <c r="J162" s="371">
        <v>40438</v>
      </c>
      <c r="K162" s="361" t="s">
        <v>3987</v>
      </c>
      <c r="L162" s="350">
        <v>40456</v>
      </c>
      <c r="M162" s="349">
        <v>7</v>
      </c>
      <c r="N162" s="349" t="s">
        <v>3988</v>
      </c>
      <c r="O162" s="349"/>
      <c r="P162" s="349"/>
      <c r="Q162" s="349"/>
      <c r="R162" s="349"/>
      <c r="S162" s="349" t="s">
        <v>3989</v>
      </c>
      <c r="T162" s="349" t="s">
        <v>3990</v>
      </c>
      <c r="U162" s="349" t="s">
        <v>3991</v>
      </c>
      <c r="V162" s="361">
        <v>7707610839</v>
      </c>
      <c r="W162" s="361">
        <v>770701001</v>
      </c>
      <c r="X162" s="349"/>
      <c r="Y162" s="361" t="s">
        <v>3992</v>
      </c>
      <c r="Z162" s="358" t="s">
        <v>2980</v>
      </c>
      <c r="AA162" s="349"/>
      <c r="AB162" s="349"/>
      <c r="AC162" s="349"/>
      <c r="AD162" s="349"/>
      <c r="AE162" s="453"/>
      <c r="AF162" s="453"/>
      <c r="AG162" s="453"/>
      <c r="AH162" s="453"/>
      <c r="AI162" s="453"/>
      <c r="AJ162" s="453"/>
      <c r="AK162" s="453"/>
      <c r="AL162" s="453"/>
      <c r="AM162" s="453"/>
      <c r="AN162" s="453"/>
      <c r="AO162" s="453"/>
      <c r="AP162" s="453"/>
    </row>
    <row r="163" spans="1:42" ht="58.5">
      <c r="A163" s="358" t="s">
        <v>3993</v>
      </c>
      <c r="B163" s="368"/>
      <c r="C163" s="379"/>
      <c r="D163" s="361" t="s">
        <v>3072</v>
      </c>
      <c r="E163" s="361">
        <v>5052002128</v>
      </c>
      <c r="F163" s="361">
        <v>505201001</v>
      </c>
      <c r="G163" s="401" t="s">
        <v>3433</v>
      </c>
      <c r="H163" s="361" t="s">
        <v>2960</v>
      </c>
      <c r="I163" s="371" t="s">
        <v>3994</v>
      </c>
      <c r="J163" s="371">
        <v>40444</v>
      </c>
      <c r="K163" s="361" t="s">
        <v>3995</v>
      </c>
      <c r="L163" s="350">
        <v>40463</v>
      </c>
      <c r="M163" s="349">
        <v>155</v>
      </c>
      <c r="N163" s="349" t="s">
        <v>3996</v>
      </c>
      <c r="O163" s="349"/>
      <c r="P163" s="349"/>
      <c r="Q163" s="349"/>
      <c r="R163" s="349"/>
      <c r="S163" s="349" t="s">
        <v>1905</v>
      </c>
      <c r="T163" s="349" t="s">
        <v>3438</v>
      </c>
      <c r="U163" s="349" t="s">
        <v>3997</v>
      </c>
      <c r="V163" s="455" t="s">
        <v>3998</v>
      </c>
      <c r="W163" s="349"/>
      <c r="X163" s="349"/>
      <c r="Y163" s="349" t="s">
        <v>3999</v>
      </c>
      <c r="Z163" s="358" t="s">
        <v>3632</v>
      </c>
      <c r="AA163" s="358" t="s">
        <v>3774</v>
      </c>
      <c r="AB163" s="349"/>
      <c r="AC163" s="349"/>
      <c r="AD163" s="349"/>
      <c r="AE163" s="453"/>
      <c r="AF163" s="453"/>
      <c r="AG163" s="453"/>
      <c r="AH163" s="453"/>
      <c r="AI163" s="453"/>
      <c r="AJ163" s="453"/>
      <c r="AK163" s="453"/>
      <c r="AL163" s="453"/>
      <c r="AM163" s="453"/>
      <c r="AN163" s="453"/>
      <c r="AO163" s="453"/>
      <c r="AP163" s="453"/>
    </row>
    <row r="164" spans="1:42" ht="78">
      <c r="A164" s="358" t="s">
        <v>4000</v>
      </c>
      <c r="B164" s="368"/>
      <c r="C164" s="379"/>
      <c r="D164" s="361" t="s">
        <v>3072</v>
      </c>
      <c r="E164" s="361">
        <v>5052002128</v>
      </c>
      <c r="F164" s="361">
        <v>505201001</v>
      </c>
      <c r="G164" s="401" t="s">
        <v>3433</v>
      </c>
      <c r="H164" s="361" t="s">
        <v>3232</v>
      </c>
      <c r="I164" s="361" t="s">
        <v>4001</v>
      </c>
      <c r="J164" s="363">
        <v>40452</v>
      </c>
      <c r="K164" s="362" t="s">
        <v>4002</v>
      </c>
      <c r="L164" s="350">
        <v>40465</v>
      </c>
      <c r="M164" s="349" t="s">
        <v>4003</v>
      </c>
      <c r="N164" s="349" t="s">
        <v>4004</v>
      </c>
      <c r="O164" s="349"/>
      <c r="P164" s="349"/>
      <c r="Q164" s="349"/>
      <c r="R164" s="349"/>
      <c r="S164" s="349" t="s">
        <v>4005</v>
      </c>
      <c r="T164" s="349" t="s">
        <v>4006</v>
      </c>
      <c r="U164" s="349" t="s">
        <v>4007</v>
      </c>
      <c r="V164" s="455">
        <v>5052021113</v>
      </c>
      <c r="W164" s="349">
        <v>505201001</v>
      </c>
      <c r="X164" s="349"/>
      <c r="Y164" s="349" t="s">
        <v>4008</v>
      </c>
      <c r="Z164" s="358" t="s">
        <v>2980</v>
      </c>
      <c r="AA164" s="358" t="s">
        <v>2980</v>
      </c>
      <c r="AB164" s="349"/>
      <c r="AC164" s="349"/>
      <c r="AD164" s="349"/>
      <c r="AE164" s="453"/>
      <c r="AF164" s="453"/>
      <c r="AG164" s="453"/>
      <c r="AH164" s="453"/>
      <c r="AI164" s="453"/>
      <c r="AJ164" s="453"/>
      <c r="AK164" s="453"/>
      <c r="AL164" s="453"/>
      <c r="AM164" s="453"/>
      <c r="AN164" s="453"/>
      <c r="AO164" s="453"/>
      <c r="AP164" s="453"/>
    </row>
    <row r="165" spans="1:42" ht="108.75">
      <c r="A165" s="348" t="s">
        <v>4009</v>
      </c>
      <c r="B165" s="349"/>
      <c r="C165" s="350"/>
      <c r="D165" s="349" t="s">
        <v>2958</v>
      </c>
      <c r="E165" s="349">
        <v>5052003690</v>
      </c>
      <c r="F165" s="349">
        <v>505201001</v>
      </c>
      <c r="G165" s="349" t="s">
        <v>2959</v>
      </c>
      <c r="H165" s="361" t="s">
        <v>2960</v>
      </c>
      <c r="I165" s="371" t="s">
        <v>4010</v>
      </c>
      <c r="J165" s="371">
        <v>40470</v>
      </c>
      <c r="K165" s="361" t="s">
        <v>4011</v>
      </c>
      <c r="L165" s="363">
        <v>40478</v>
      </c>
      <c r="M165" s="441">
        <v>156</v>
      </c>
      <c r="N165" s="349" t="s">
        <v>4012</v>
      </c>
      <c r="O165" s="349"/>
      <c r="P165" s="349"/>
      <c r="Q165" s="349"/>
      <c r="R165" s="349"/>
      <c r="S165" s="349" t="s">
        <v>4013</v>
      </c>
      <c r="T165" s="349" t="s">
        <v>3512</v>
      </c>
      <c r="U165" s="349" t="s">
        <v>4014</v>
      </c>
      <c r="V165" s="361">
        <v>5052013426</v>
      </c>
      <c r="W165" s="349">
        <v>505201001</v>
      </c>
      <c r="X165" s="349"/>
      <c r="Y165" s="349" t="s">
        <v>4015</v>
      </c>
      <c r="Z165" s="348" t="s">
        <v>3774</v>
      </c>
      <c r="AA165" s="348" t="s">
        <v>3774</v>
      </c>
      <c r="AB165" s="349"/>
      <c r="AC165" s="349"/>
      <c r="AD165" s="349"/>
      <c r="AE165" s="453"/>
      <c r="AF165" s="453"/>
      <c r="AG165" s="453"/>
      <c r="AH165" s="453"/>
      <c r="AI165" s="453"/>
      <c r="AJ165" s="453"/>
      <c r="AK165" s="453"/>
      <c r="AL165" s="453"/>
      <c r="AM165" s="453"/>
      <c r="AN165" s="453"/>
      <c r="AO165" s="453"/>
      <c r="AP165" s="453"/>
    </row>
    <row r="166" spans="1:42" ht="58.5">
      <c r="A166" s="358" t="s">
        <v>4016</v>
      </c>
      <c r="B166" s="368"/>
      <c r="C166" s="379"/>
      <c r="D166" s="361" t="s">
        <v>3072</v>
      </c>
      <c r="E166" s="361">
        <v>5052002128</v>
      </c>
      <c r="F166" s="361">
        <v>505201001</v>
      </c>
      <c r="G166" s="401" t="s">
        <v>3433</v>
      </c>
      <c r="H166" s="361" t="s">
        <v>2960</v>
      </c>
      <c r="I166" s="371" t="s">
        <v>4017</v>
      </c>
      <c r="J166" s="371">
        <v>40472</v>
      </c>
      <c r="K166" s="361" t="s">
        <v>4018</v>
      </c>
      <c r="L166" s="363">
        <v>40483</v>
      </c>
      <c r="M166" s="441">
        <v>158</v>
      </c>
      <c r="N166" s="349" t="s">
        <v>4019</v>
      </c>
      <c r="O166" s="349"/>
      <c r="P166" s="349"/>
      <c r="Q166" s="349"/>
      <c r="R166" s="349"/>
      <c r="S166" s="349" t="s">
        <v>4020</v>
      </c>
      <c r="T166" s="349" t="s">
        <v>3631</v>
      </c>
      <c r="U166" s="349" t="s">
        <v>3139</v>
      </c>
      <c r="V166" s="349">
        <v>5052002657</v>
      </c>
      <c r="W166" s="349">
        <v>505201001</v>
      </c>
      <c r="X166" s="349"/>
      <c r="Y166" s="349" t="s">
        <v>3140</v>
      </c>
      <c r="Z166" s="348" t="s">
        <v>2980</v>
      </c>
      <c r="AA166" s="348" t="s">
        <v>2980</v>
      </c>
      <c r="AB166" s="349"/>
      <c r="AC166" s="349"/>
      <c r="AD166" s="349"/>
      <c r="AE166" s="453"/>
      <c r="AF166" s="453"/>
      <c r="AG166" s="453"/>
      <c r="AH166" s="453"/>
      <c r="AI166" s="453"/>
      <c r="AJ166" s="453"/>
      <c r="AK166" s="453"/>
      <c r="AL166" s="453"/>
      <c r="AM166" s="453"/>
      <c r="AN166" s="453"/>
      <c r="AO166" s="453"/>
      <c r="AP166" s="453"/>
    </row>
    <row r="167" spans="1:42" ht="124.5">
      <c r="A167" s="358" t="s">
        <v>4021</v>
      </c>
      <c r="B167" s="368"/>
      <c r="C167" s="379"/>
      <c r="D167" s="361" t="s">
        <v>2971</v>
      </c>
      <c r="E167" s="362">
        <v>5052007052</v>
      </c>
      <c r="F167" s="362">
        <v>505201001</v>
      </c>
      <c r="G167" s="401" t="s">
        <v>3338</v>
      </c>
      <c r="H167" s="361" t="s">
        <v>2960</v>
      </c>
      <c r="I167" s="371" t="s">
        <v>4022</v>
      </c>
      <c r="J167" s="371">
        <v>40471</v>
      </c>
      <c r="K167" s="361" t="s">
        <v>4023</v>
      </c>
      <c r="L167" s="363">
        <v>40483</v>
      </c>
      <c r="M167" s="349">
        <v>159</v>
      </c>
      <c r="N167" s="349" t="s">
        <v>4024</v>
      </c>
      <c r="O167" s="349"/>
      <c r="P167" s="349"/>
      <c r="Q167" s="349"/>
      <c r="R167" s="349"/>
      <c r="S167" s="349" t="s">
        <v>4025</v>
      </c>
      <c r="T167" s="349" t="s">
        <v>4026</v>
      </c>
      <c r="U167" s="349" t="s">
        <v>4027</v>
      </c>
      <c r="V167" s="361">
        <v>5038070207</v>
      </c>
      <c r="W167" s="349">
        <v>503801001</v>
      </c>
      <c r="X167" s="349"/>
      <c r="Y167" s="349" t="s">
        <v>4028</v>
      </c>
      <c r="Z167" s="348" t="s">
        <v>2980</v>
      </c>
      <c r="AA167" s="349"/>
      <c r="AB167" s="349"/>
      <c r="AC167" s="349"/>
      <c r="AD167" s="349"/>
      <c r="AE167" s="453"/>
      <c r="AF167" s="453"/>
      <c r="AG167" s="453"/>
      <c r="AH167" s="453"/>
      <c r="AI167" s="453"/>
      <c r="AJ167" s="453"/>
      <c r="AK167" s="453"/>
      <c r="AL167" s="453"/>
      <c r="AM167" s="453"/>
      <c r="AN167" s="453"/>
      <c r="AO167" s="453"/>
      <c r="AP167" s="453"/>
    </row>
    <row r="168" spans="1:42" ht="124.5">
      <c r="A168" s="358" t="s">
        <v>4029</v>
      </c>
      <c r="B168" s="368"/>
      <c r="C168" s="379"/>
      <c r="D168" s="361" t="s">
        <v>2971</v>
      </c>
      <c r="E168" s="362">
        <v>5052007052</v>
      </c>
      <c r="F168" s="362">
        <v>505201001</v>
      </c>
      <c r="G168" s="401" t="s">
        <v>3338</v>
      </c>
      <c r="H168" s="361" t="s">
        <v>2960</v>
      </c>
      <c r="I168" s="371" t="s">
        <v>4030</v>
      </c>
      <c r="J168" s="371">
        <v>40472</v>
      </c>
      <c r="K168" s="361" t="s">
        <v>4031</v>
      </c>
      <c r="L168" s="363">
        <v>40483</v>
      </c>
      <c r="M168" s="349">
        <v>160</v>
      </c>
      <c r="N168" s="349" t="s">
        <v>4032</v>
      </c>
      <c r="O168" s="349"/>
      <c r="P168" s="349"/>
      <c r="Q168" s="349"/>
      <c r="R168" s="349"/>
      <c r="S168" s="349" t="s">
        <v>4033</v>
      </c>
      <c r="T168" s="413" t="s">
        <v>3380</v>
      </c>
      <c r="U168" s="393" t="s">
        <v>3381</v>
      </c>
      <c r="V168" s="393">
        <v>5052009162</v>
      </c>
      <c r="W168" s="393">
        <v>505001001</v>
      </c>
      <c r="X168" s="414"/>
      <c r="Y168" s="393" t="s">
        <v>3382</v>
      </c>
      <c r="Z168" s="358" t="s">
        <v>2980</v>
      </c>
      <c r="AA168" s="349"/>
      <c r="AB168" s="349"/>
      <c r="AC168" s="349"/>
      <c r="AD168" s="349"/>
      <c r="AE168" s="453"/>
      <c r="AF168" s="453"/>
      <c r="AG168" s="453"/>
      <c r="AH168" s="453"/>
      <c r="AI168" s="453"/>
      <c r="AJ168" s="453"/>
      <c r="AK168" s="453"/>
      <c r="AL168" s="453"/>
      <c r="AM168" s="453"/>
      <c r="AN168" s="453"/>
      <c r="AO168" s="453"/>
      <c r="AP168" s="453"/>
    </row>
    <row r="169" spans="1:42" ht="124.5">
      <c r="A169" s="358" t="s">
        <v>4034</v>
      </c>
      <c r="B169" s="368"/>
      <c r="C169" s="379"/>
      <c r="D169" s="361" t="s">
        <v>2971</v>
      </c>
      <c r="E169" s="362">
        <v>5052007052</v>
      </c>
      <c r="F169" s="362">
        <v>505201001</v>
      </c>
      <c r="G169" s="401" t="s">
        <v>3338</v>
      </c>
      <c r="H169" s="361" t="s">
        <v>2960</v>
      </c>
      <c r="I169" s="371" t="s">
        <v>4035</v>
      </c>
      <c r="J169" s="371">
        <v>40478</v>
      </c>
      <c r="K169" s="361" t="s">
        <v>4036</v>
      </c>
      <c r="L169" s="363">
        <v>40490</v>
      </c>
      <c r="M169" s="349">
        <v>161</v>
      </c>
      <c r="N169" s="349" t="s">
        <v>4037</v>
      </c>
      <c r="O169" s="349"/>
      <c r="P169" s="349"/>
      <c r="Q169" s="349"/>
      <c r="R169" s="349"/>
      <c r="S169" s="349" t="s">
        <v>4038</v>
      </c>
      <c r="T169" s="413" t="s">
        <v>3545</v>
      </c>
      <c r="U169" s="349" t="s">
        <v>3546</v>
      </c>
      <c r="V169" s="361">
        <v>5050008188</v>
      </c>
      <c r="W169" s="349">
        <v>505001001</v>
      </c>
      <c r="X169" s="349"/>
      <c r="Y169" s="393" t="s">
        <v>3877</v>
      </c>
      <c r="Z169" s="358" t="s">
        <v>2980</v>
      </c>
      <c r="AA169" s="349"/>
      <c r="AB169" s="349"/>
      <c r="AC169" s="349"/>
      <c r="AD169" s="349"/>
      <c r="AE169" s="453"/>
      <c r="AF169" s="453"/>
      <c r="AG169" s="453"/>
      <c r="AH169" s="453"/>
      <c r="AI169" s="453"/>
      <c r="AJ169" s="453"/>
      <c r="AK169" s="453"/>
      <c r="AL169" s="453"/>
      <c r="AM169" s="453"/>
      <c r="AN169" s="453"/>
      <c r="AO169" s="453"/>
      <c r="AP169" s="453"/>
    </row>
    <row r="170" spans="1:42" ht="108.75">
      <c r="A170" s="358" t="s">
        <v>4039</v>
      </c>
      <c r="B170" s="359"/>
      <c r="C170" s="360"/>
      <c r="D170" s="361" t="s">
        <v>3051</v>
      </c>
      <c r="E170" s="362">
        <v>5052002128</v>
      </c>
      <c r="F170" s="362">
        <v>505201001</v>
      </c>
      <c r="G170" s="361" t="s">
        <v>2959</v>
      </c>
      <c r="H170" s="361" t="s">
        <v>2960</v>
      </c>
      <c r="I170" s="371" t="s">
        <v>4040</v>
      </c>
      <c r="J170" s="371">
        <v>40471</v>
      </c>
      <c r="K170" s="361" t="s">
        <v>4041</v>
      </c>
      <c r="L170" s="363">
        <v>40483</v>
      </c>
      <c r="M170" s="349">
        <v>43</v>
      </c>
      <c r="N170" s="349" t="s">
        <v>4042</v>
      </c>
      <c r="O170" s="349"/>
      <c r="P170" s="349"/>
      <c r="Q170" s="349"/>
      <c r="R170" s="349"/>
      <c r="S170" s="349" t="s">
        <v>4043</v>
      </c>
      <c r="T170" s="369" t="s">
        <v>3028</v>
      </c>
      <c r="U170" s="369" t="s">
        <v>3147</v>
      </c>
      <c r="V170" s="369" t="s">
        <v>3814</v>
      </c>
      <c r="W170" s="368"/>
      <c r="X170" s="375"/>
      <c r="Y170" s="361" t="s">
        <v>3031</v>
      </c>
      <c r="Z170" s="358" t="s">
        <v>3774</v>
      </c>
      <c r="AA170" s="349"/>
      <c r="AB170" s="349"/>
      <c r="AC170" s="349"/>
      <c r="AD170" s="349"/>
      <c r="AE170" s="453"/>
      <c r="AF170" s="453"/>
      <c r="AG170" s="453"/>
      <c r="AH170" s="453"/>
      <c r="AI170" s="453"/>
      <c r="AJ170" s="453"/>
      <c r="AK170" s="453"/>
      <c r="AL170" s="453"/>
      <c r="AM170" s="453"/>
      <c r="AN170" s="453"/>
      <c r="AO170" s="453"/>
      <c r="AP170" s="453"/>
    </row>
    <row r="171" spans="1:42" ht="108.75">
      <c r="A171" s="392" t="s">
        <v>4044</v>
      </c>
      <c r="B171" s="393"/>
      <c r="C171" s="394"/>
      <c r="D171" s="393" t="s">
        <v>3142</v>
      </c>
      <c r="E171" s="393">
        <v>5052008391</v>
      </c>
      <c r="F171" s="393">
        <v>505201001</v>
      </c>
      <c r="G171" s="393" t="s">
        <v>2959</v>
      </c>
      <c r="H171" s="361" t="s">
        <v>2960</v>
      </c>
      <c r="I171" s="371" t="s">
        <v>4045</v>
      </c>
      <c r="J171" s="371">
        <v>40471</v>
      </c>
      <c r="K171" s="361" t="s">
        <v>4046</v>
      </c>
      <c r="L171" s="363">
        <v>40483</v>
      </c>
      <c r="M171" s="349">
        <v>44</v>
      </c>
      <c r="N171" s="349" t="s">
        <v>3823</v>
      </c>
      <c r="O171" s="349"/>
      <c r="P171" s="349"/>
      <c r="Q171" s="349"/>
      <c r="R171" s="349"/>
      <c r="S171" s="349" t="s">
        <v>4047</v>
      </c>
      <c r="T171" s="369" t="s">
        <v>3028</v>
      </c>
      <c r="U171" s="369" t="s">
        <v>3147</v>
      </c>
      <c r="V171" s="369" t="s">
        <v>3814</v>
      </c>
      <c r="W171" s="368"/>
      <c r="X171" s="375"/>
      <c r="Y171" s="361" t="s">
        <v>3031</v>
      </c>
      <c r="Z171" s="358" t="s">
        <v>3774</v>
      </c>
      <c r="AA171" s="349"/>
      <c r="AB171" s="349"/>
      <c r="AC171" s="349"/>
      <c r="AD171" s="349"/>
      <c r="AE171" s="453"/>
      <c r="AF171" s="453"/>
      <c r="AG171" s="453"/>
      <c r="AH171" s="453"/>
      <c r="AI171" s="453"/>
      <c r="AJ171" s="453"/>
      <c r="AK171" s="453"/>
      <c r="AL171" s="453"/>
      <c r="AM171" s="453"/>
      <c r="AN171" s="453"/>
      <c r="AO171" s="453"/>
      <c r="AP171" s="453"/>
    </row>
    <row r="172" spans="1:42" ht="108.75">
      <c r="A172" s="358" t="s">
        <v>4048</v>
      </c>
      <c r="B172" s="361"/>
      <c r="C172" s="363"/>
      <c r="D172" s="361" t="s">
        <v>3023</v>
      </c>
      <c r="E172" s="362">
        <v>5052008401</v>
      </c>
      <c r="F172" s="362">
        <v>505201001</v>
      </c>
      <c r="G172" s="361" t="s">
        <v>2959</v>
      </c>
      <c r="H172" s="361" t="s">
        <v>2960</v>
      </c>
      <c r="I172" s="364" t="s">
        <v>4049</v>
      </c>
      <c r="J172" s="371">
        <v>40471</v>
      </c>
      <c r="K172" s="361" t="s">
        <v>4050</v>
      </c>
      <c r="L172" s="363">
        <v>40483</v>
      </c>
      <c r="M172" s="349">
        <v>45</v>
      </c>
      <c r="N172" s="349" t="s">
        <v>4051</v>
      </c>
      <c r="O172" s="349"/>
      <c r="P172" s="349"/>
      <c r="Q172" s="349"/>
      <c r="R172" s="349"/>
      <c r="S172" s="349" t="s">
        <v>4052</v>
      </c>
      <c r="T172" s="369" t="s">
        <v>3028</v>
      </c>
      <c r="U172" s="369" t="s">
        <v>3147</v>
      </c>
      <c r="V172" s="369" t="s">
        <v>3814</v>
      </c>
      <c r="W172" s="368"/>
      <c r="X172" s="375"/>
      <c r="Y172" s="361" t="s">
        <v>3031</v>
      </c>
      <c r="Z172" s="358" t="s">
        <v>3774</v>
      </c>
      <c r="AA172" s="349"/>
      <c r="AB172" s="349"/>
      <c r="AC172" s="349"/>
      <c r="AD172" s="349"/>
      <c r="AE172" s="453"/>
      <c r="AF172" s="453"/>
      <c r="AG172" s="453"/>
      <c r="AH172" s="453"/>
      <c r="AI172" s="453"/>
      <c r="AJ172" s="453"/>
      <c r="AK172" s="453"/>
      <c r="AL172" s="453"/>
      <c r="AM172" s="453"/>
      <c r="AN172" s="453"/>
      <c r="AO172" s="453"/>
      <c r="AP172" s="453"/>
    </row>
    <row r="173" spans="1:42" ht="93">
      <c r="A173" s="392" t="s">
        <v>4053</v>
      </c>
      <c r="B173" s="393"/>
      <c r="C173" s="394"/>
      <c r="D173" s="393" t="s">
        <v>3142</v>
      </c>
      <c r="E173" s="393">
        <v>5052008391</v>
      </c>
      <c r="F173" s="393">
        <v>505201001</v>
      </c>
      <c r="G173" s="393" t="s">
        <v>2959</v>
      </c>
      <c r="H173" s="361" t="s">
        <v>2960</v>
      </c>
      <c r="I173" s="371" t="s">
        <v>4054</v>
      </c>
      <c r="J173" s="371">
        <v>40479</v>
      </c>
      <c r="K173" s="361" t="s">
        <v>4055</v>
      </c>
      <c r="L173" s="363">
        <v>40490</v>
      </c>
      <c r="M173" s="349">
        <v>47</v>
      </c>
      <c r="N173" s="349" t="s">
        <v>4056</v>
      </c>
      <c r="O173" s="349"/>
      <c r="P173" s="349"/>
      <c r="Q173" s="349"/>
      <c r="R173" s="349"/>
      <c r="S173" s="349" t="s">
        <v>4057</v>
      </c>
      <c r="T173" s="349" t="s">
        <v>3644</v>
      </c>
      <c r="U173" s="349" t="s">
        <v>4058</v>
      </c>
      <c r="V173" s="361">
        <v>5052029851</v>
      </c>
      <c r="W173" s="349">
        <v>505201001</v>
      </c>
      <c r="X173" s="349"/>
      <c r="Y173" s="361" t="s">
        <v>4059</v>
      </c>
      <c r="Z173" s="358" t="s">
        <v>2980</v>
      </c>
      <c r="AA173" s="349"/>
      <c r="AB173" s="349"/>
      <c r="AC173" s="349"/>
      <c r="AD173" s="349"/>
      <c r="AE173" s="453"/>
      <c r="AF173" s="453"/>
      <c r="AG173" s="453"/>
      <c r="AH173" s="453"/>
      <c r="AI173" s="453"/>
      <c r="AJ173" s="453"/>
      <c r="AK173" s="453"/>
      <c r="AL173" s="453"/>
      <c r="AM173" s="453"/>
      <c r="AN173" s="453"/>
      <c r="AO173" s="453"/>
      <c r="AP173" s="453"/>
    </row>
    <row r="174" spans="1:42" ht="78">
      <c r="A174" s="392" t="s">
        <v>4060</v>
      </c>
      <c r="B174" s="393"/>
      <c r="C174" s="394"/>
      <c r="D174" s="393" t="s">
        <v>4061</v>
      </c>
      <c r="E174" s="456">
        <v>5052008708</v>
      </c>
      <c r="F174" s="456">
        <v>505201001</v>
      </c>
      <c r="G174" s="393" t="s">
        <v>2959</v>
      </c>
      <c r="H174" s="361" t="s">
        <v>2960</v>
      </c>
      <c r="I174" s="371" t="s">
        <v>4062</v>
      </c>
      <c r="J174" s="371">
        <v>40476</v>
      </c>
      <c r="K174" s="361" t="s">
        <v>4063</v>
      </c>
      <c r="L174" s="363">
        <v>40485</v>
      </c>
      <c r="M174" s="349">
        <v>46</v>
      </c>
      <c r="N174" s="349" t="s">
        <v>4064</v>
      </c>
      <c r="O174" s="349"/>
      <c r="P174" s="349"/>
      <c r="Q174" s="349"/>
      <c r="R174" s="349"/>
      <c r="S174" s="349" t="s">
        <v>4065</v>
      </c>
      <c r="T174" s="349" t="s">
        <v>4066</v>
      </c>
      <c r="U174" s="349" t="s">
        <v>4067</v>
      </c>
      <c r="V174" s="349">
        <v>5052000811</v>
      </c>
      <c r="W174" s="349">
        <v>505201001</v>
      </c>
      <c r="X174" s="349"/>
      <c r="Y174" s="361"/>
      <c r="Z174" s="358" t="s">
        <v>2980</v>
      </c>
      <c r="AA174" s="349"/>
      <c r="AB174" s="349"/>
      <c r="AC174" s="349"/>
      <c r="AD174" s="349"/>
      <c r="AE174" s="453"/>
      <c r="AF174" s="453"/>
      <c r="AG174" s="453"/>
      <c r="AH174" s="453"/>
      <c r="AI174" s="453"/>
      <c r="AJ174" s="453"/>
      <c r="AK174" s="453"/>
      <c r="AL174" s="453"/>
      <c r="AM174" s="453"/>
      <c r="AN174" s="453"/>
      <c r="AO174" s="453"/>
      <c r="AP174" s="453"/>
    </row>
    <row r="175" spans="1:42" ht="93">
      <c r="A175" s="358" t="s">
        <v>4068</v>
      </c>
      <c r="B175" s="368"/>
      <c r="C175" s="379"/>
      <c r="D175" s="361" t="s">
        <v>2971</v>
      </c>
      <c r="E175" s="362">
        <v>5052007052</v>
      </c>
      <c r="F175" s="362">
        <v>505201001</v>
      </c>
      <c r="G175" s="361" t="s">
        <v>2959</v>
      </c>
      <c r="H175" s="361" t="s">
        <v>3232</v>
      </c>
      <c r="I175" s="361" t="s">
        <v>4069</v>
      </c>
      <c r="J175" s="363">
        <v>40471</v>
      </c>
      <c r="K175" s="362" t="s">
        <v>4070</v>
      </c>
      <c r="L175" s="363">
        <v>40497</v>
      </c>
      <c r="M175" s="349">
        <v>167</v>
      </c>
      <c r="N175" s="349" t="s">
        <v>4071</v>
      </c>
      <c r="O175" s="349"/>
      <c r="P175" s="349"/>
      <c r="Q175" s="349"/>
      <c r="R175" s="349"/>
      <c r="S175" s="349" t="s">
        <v>4072</v>
      </c>
      <c r="T175" s="349" t="s">
        <v>3976</v>
      </c>
      <c r="U175" s="349" t="s">
        <v>4073</v>
      </c>
      <c r="V175" s="361">
        <v>5029060442</v>
      </c>
      <c r="W175" s="349">
        <v>502901001</v>
      </c>
      <c r="X175" s="349"/>
      <c r="Y175" s="361" t="s">
        <v>3978</v>
      </c>
      <c r="Z175" s="358" t="s">
        <v>2980</v>
      </c>
      <c r="AA175" s="349"/>
      <c r="AB175" s="349"/>
      <c r="AC175" s="349"/>
      <c r="AD175" s="349"/>
      <c r="AE175" s="453"/>
      <c r="AF175" s="453"/>
      <c r="AG175" s="453"/>
      <c r="AH175" s="453"/>
      <c r="AI175" s="453"/>
      <c r="AJ175" s="453"/>
      <c r="AK175" s="453"/>
      <c r="AL175" s="453"/>
      <c r="AM175" s="453"/>
      <c r="AN175" s="453"/>
      <c r="AO175" s="453"/>
      <c r="AP175" s="453"/>
    </row>
    <row r="176" spans="1:42" ht="62.25">
      <c r="A176" s="358" t="s">
        <v>4074</v>
      </c>
      <c r="B176" s="364"/>
      <c r="C176" s="371"/>
      <c r="D176" s="361" t="s">
        <v>3944</v>
      </c>
      <c r="E176" s="362">
        <v>5052008112</v>
      </c>
      <c r="F176" s="362">
        <v>505201001</v>
      </c>
      <c r="G176" s="361" t="s">
        <v>2959</v>
      </c>
      <c r="H176" s="361" t="s">
        <v>2960</v>
      </c>
      <c r="I176" s="371" t="s">
        <v>4075</v>
      </c>
      <c r="J176" s="371">
        <v>40504</v>
      </c>
      <c r="K176" s="361" t="s">
        <v>4076</v>
      </c>
      <c r="L176" s="350">
        <v>40512</v>
      </c>
      <c r="M176" s="349">
        <v>48</v>
      </c>
      <c r="N176" s="349" t="s">
        <v>4077</v>
      </c>
      <c r="O176" s="349"/>
      <c r="P176" s="349"/>
      <c r="Q176" s="349"/>
      <c r="R176" s="349"/>
      <c r="S176" s="349" t="s">
        <v>4078</v>
      </c>
      <c r="T176" s="349" t="s">
        <v>4079</v>
      </c>
      <c r="U176" s="349" t="s">
        <v>4080</v>
      </c>
      <c r="V176" s="361">
        <v>5052018738</v>
      </c>
      <c r="W176" s="349">
        <v>505201001</v>
      </c>
      <c r="X176" s="349"/>
      <c r="Y176" s="349" t="s">
        <v>4081</v>
      </c>
      <c r="Z176" s="358" t="s">
        <v>2980</v>
      </c>
      <c r="AA176" s="349"/>
      <c r="AB176" s="349"/>
      <c r="AC176" s="349"/>
      <c r="AD176" s="349"/>
      <c r="AE176" s="453"/>
      <c r="AF176" s="453"/>
      <c r="AG176" s="453"/>
      <c r="AH176" s="453"/>
      <c r="AI176" s="453"/>
      <c r="AJ176" s="453"/>
      <c r="AK176" s="453"/>
      <c r="AL176" s="453"/>
      <c r="AM176" s="453"/>
      <c r="AN176" s="453"/>
      <c r="AO176" s="453"/>
      <c r="AP176" s="453"/>
    </row>
    <row r="177" spans="1:42" ht="62.25">
      <c r="A177" s="358" t="s">
        <v>4082</v>
      </c>
      <c r="B177" s="349"/>
      <c r="C177" s="350"/>
      <c r="D177" s="349" t="s">
        <v>4083</v>
      </c>
      <c r="E177" s="349">
        <v>505202021</v>
      </c>
      <c r="F177" s="362">
        <v>505201001</v>
      </c>
      <c r="G177" s="361" t="s">
        <v>2959</v>
      </c>
      <c r="H177" s="361" t="s">
        <v>2960</v>
      </c>
      <c r="I177" s="371" t="s">
        <v>4084</v>
      </c>
      <c r="J177" s="371">
        <v>40507</v>
      </c>
      <c r="K177" s="361" t="s">
        <v>4085</v>
      </c>
      <c r="L177" s="350">
        <v>40520</v>
      </c>
      <c r="M177" s="349">
        <v>169</v>
      </c>
      <c r="N177" s="349" t="s">
        <v>4086</v>
      </c>
      <c r="O177" s="349"/>
      <c r="P177" s="349"/>
      <c r="Q177" s="349"/>
      <c r="R177" s="349"/>
      <c r="S177" s="349" t="s">
        <v>4087</v>
      </c>
      <c r="T177" s="349" t="s">
        <v>4088</v>
      </c>
      <c r="U177" s="455" t="s">
        <v>4089</v>
      </c>
      <c r="V177" s="361">
        <v>5018145260</v>
      </c>
      <c r="W177" s="349">
        <v>501801001</v>
      </c>
      <c r="X177" s="349"/>
      <c r="Y177" s="349" t="s">
        <v>4090</v>
      </c>
      <c r="Z177" s="358" t="s">
        <v>2980</v>
      </c>
      <c r="AA177" s="349"/>
      <c r="AB177" s="349"/>
      <c r="AC177" s="349"/>
      <c r="AD177" s="349"/>
      <c r="AE177" s="453"/>
      <c r="AF177" s="453"/>
      <c r="AG177" s="453"/>
      <c r="AH177" s="453"/>
      <c r="AI177" s="453"/>
      <c r="AJ177" s="453"/>
      <c r="AK177" s="453"/>
      <c r="AL177" s="453"/>
      <c r="AM177" s="453"/>
      <c r="AN177" s="453"/>
      <c r="AO177" s="453"/>
      <c r="AP177" s="453"/>
    </row>
    <row r="178" spans="1:42" ht="140.25">
      <c r="A178" s="358" t="s">
        <v>4091</v>
      </c>
      <c r="B178" s="368"/>
      <c r="C178" s="379"/>
      <c r="D178" s="361" t="s">
        <v>2971</v>
      </c>
      <c r="E178" s="362">
        <v>5052007052</v>
      </c>
      <c r="F178" s="362">
        <v>505201001</v>
      </c>
      <c r="G178" s="401" t="s">
        <v>3483</v>
      </c>
      <c r="H178" s="361" t="s">
        <v>2960</v>
      </c>
      <c r="I178" s="371" t="s">
        <v>4092</v>
      </c>
      <c r="J178" s="371">
        <v>40514</v>
      </c>
      <c r="K178" s="361" t="s">
        <v>4093</v>
      </c>
      <c r="L178" s="350">
        <v>40522</v>
      </c>
      <c r="M178" s="349">
        <v>170</v>
      </c>
      <c r="N178" s="349" t="s">
        <v>4094</v>
      </c>
      <c r="O178" s="349"/>
      <c r="P178" s="349"/>
      <c r="Q178" s="349"/>
      <c r="R178" s="349"/>
      <c r="S178" s="349" t="s">
        <v>4095</v>
      </c>
      <c r="T178" s="349" t="s">
        <v>3350</v>
      </c>
      <c r="U178" s="349" t="s">
        <v>3351</v>
      </c>
      <c r="V178" s="349">
        <v>5029081629</v>
      </c>
      <c r="W178" s="349">
        <v>505002001</v>
      </c>
      <c r="X178" s="349"/>
      <c r="Y178" s="349" t="s">
        <v>4096</v>
      </c>
      <c r="Z178" s="349" t="s">
        <v>2980</v>
      </c>
      <c r="AA178" s="349"/>
      <c r="AB178" s="349"/>
      <c r="AC178" s="349"/>
      <c r="AD178" s="349"/>
      <c r="AE178" s="453"/>
      <c r="AF178" s="453"/>
      <c r="AG178" s="453"/>
      <c r="AH178" s="453"/>
      <c r="AI178" s="453"/>
      <c r="AJ178" s="453"/>
      <c r="AK178" s="453"/>
      <c r="AL178" s="453"/>
      <c r="AM178" s="453"/>
      <c r="AN178" s="453"/>
      <c r="AO178" s="453"/>
      <c r="AP178" s="453"/>
    </row>
    <row r="179" spans="1:30" ht="356.25">
      <c r="A179" s="358" t="s">
        <v>4097</v>
      </c>
      <c r="B179" s="368"/>
      <c r="C179" s="379"/>
      <c r="D179" s="361" t="s">
        <v>3072</v>
      </c>
      <c r="E179" s="361">
        <v>5052002128</v>
      </c>
      <c r="F179" s="361">
        <v>505201001</v>
      </c>
      <c r="G179" s="401" t="s">
        <v>3433</v>
      </c>
      <c r="H179" s="361" t="s">
        <v>2960</v>
      </c>
      <c r="I179" s="371" t="s">
        <v>4098</v>
      </c>
      <c r="J179" s="371">
        <v>40515</v>
      </c>
      <c r="K179" s="361" t="s">
        <v>4099</v>
      </c>
      <c r="L179" s="350">
        <v>40525</v>
      </c>
      <c r="M179" s="349">
        <v>171</v>
      </c>
      <c r="N179" s="349" t="s">
        <v>3470</v>
      </c>
      <c r="O179" s="349"/>
      <c r="P179" s="349"/>
      <c r="Q179" s="349"/>
      <c r="R179" s="349"/>
      <c r="S179" s="349" t="s">
        <v>4100</v>
      </c>
      <c r="T179" s="349" t="s">
        <v>3471</v>
      </c>
      <c r="U179" s="349" t="s">
        <v>3472</v>
      </c>
      <c r="V179" s="349">
        <v>5052016667</v>
      </c>
      <c r="W179" s="349">
        <v>505201001</v>
      </c>
      <c r="X179" s="349"/>
      <c r="Y179" s="349" t="s">
        <v>4101</v>
      </c>
      <c r="Z179" s="358" t="s">
        <v>4102</v>
      </c>
      <c r="AA179" s="358" t="s">
        <v>4103</v>
      </c>
      <c r="AB179" s="349"/>
      <c r="AC179" s="349" t="s">
        <v>4104</v>
      </c>
      <c r="AD179" s="349"/>
    </row>
    <row r="180" spans="1:30" ht="78">
      <c r="A180" s="358" t="s">
        <v>4105</v>
      </c>
      <c r="B180" s="368"/>
      <c r="C180" s="379"/>
      <c r="D180" s="361" t="s">
        <v>2971</v>
      </c>
      <c r="E180" s="362">
        <v>5052007052</v>
      </c>
      <c r="F180" s="362">
        <v>505201001</v>
      </c>
      <c r="G180" s="401" t="s">
        <v>3330</v>
      </c>
      <c r="H180" s="361" t="s">
        <v>2960</v>
      </c>
      <c r="I180" s="371" t="s">
        <v>4106</v>
      </c>
      <c r="J180" s="371">
        <v>40515</v>
      </c>
      <c r="K180" s="361" t="s">
        <v>4107</v>
      </c>
      <c r="L180" s="350">
        <v>40525</v>
      </c>
      <c r="M180" s="349">
        <v>172</v>
      </c>
      <c r="N180" s="349" t="s">
        <v>4108</v>
      </c>
      <c r="O180" s="349"/>
      <c r="P180" s="349"/>
      <c r="Q180" s="349"/>
      <c r="R180" s="349"/>
      <c r="S180" s="349" t="s">
        <v>4109</v>
      </c>
      <c r="T180" s="349" t="s">
        <v>3397</v>
      </c>
      <c r="U180" s="349" t="s">
        <v>4110</v>
      </c>
      <c r="V180" s="361">
        <v>5052017075</v>
      </c>
      <c r="W180" s="349">
        <v>505201001</v>
      </c>
      <c r="X180" s="349"/>
      <c r="Y180" s="349" t="s">
        <v>4111</v>
      </c>
      <c r="Z180" s="349" t="s">
        <v>2980</v>
      </c>
      <c r="AA180" s="349"/>
      <c r="AB180" s="349"/>
      <c r="AC180" s="349"/>
      <c r="AD180" s="349"/>
    </row>
    <row r="181" spans="1:30" ht="78">
      <c r="A181" s="358" t="s">
        <v>4112</v>
      </c>
      <c r="B181" s="451"/>
      <c r="C181" s="451"/>
      <c r="D181" s="361" t="s">
        <v>3215</v>
      </c>
      <c r="E181" s="349">
        <v>5052015342</v>
      </c>
      <c r="F181" s="349">
        <v>505201001</v>
      </c>
      <c r="G181" s="401" t="s">
        <v>3330</v>
      </c>
      <c r="H181" s="361" t="s">
        <v>2960</v>
      </c>
      <c r="I181" s="371" t="s">
        <v>4113</v>
      </c>
      <c r="J181" s="371">
        <v>40518</v>
      </c>
      <c r="K181" s="361" t="s">
        <v>4114</v>
      </c>
      <c r="L181" s="350">
        <v>40526</v>
      </c>
      <c r="M181" s="349">
        <v>173</v>
      </c>
      <c r="N181" s="349" t="s">
        <v>3519</v>
      </c>
      <c r="O181" s="349"/>
      <c r="P181" s="349"/>
      <c r="Q181" s="349"/>
      <c r="R181" s="349"/>
      <c r="S181" s="349" t="s">
        <v>4115</v>
      </c>
      <c r="T181" s="349" t="s">
        <v>3521</v>
      </c>
      <c r="U181" s="349" t="s">
        <v>4116</v>
      </c>
      <c r="V181" s="349">
        <v>7721008217</v>
      </c>
      <c r="W181" s="349">
        <v>772101001</v>
      </c>
      <c r="X181" s="349"/>
      <c r="Y181" s="349" t="s">
        <v>4117</v>
      </c>
      <c r="Z181" s="349" t="s">
        <v>2980</v>
      </c>
      <c r="AA181" s="349"/>
      <c r="AB181" s="349"/>
      <c r="AC181" s="349"/>
      <c r="AD181" s="349"/>
    </row>
    <row r="182" spans="1:30" ht="93">
      <c r="A182" s="358" t="s">
        <v>4118</v>
      </c>
      <c r="B182" s="451"/>
      <c r="C182" s="451"/>
      <c r="D182" s="361" t="s">
        <v>4119</v>
      </c>
      <c r="E182" s="349">
        <v>5052013225</v>
      </c>
      <c r="F182" s="349">
        <v>505201001</v>
      </c>
      <c r="G182" s="401" t="s">
        <v>3330</v>
      </c>
      <c r="H182" s="361" t="s">
        <v>2960</v>
      </c>
      <c r="I182" s="371" t="s">
        <v>4120</v>
      </c>
      <c r="J182" s="371">
        <v>40519</v>
      </c>
      <c r="K182" s="361" t="s">
        <v>4121</v>
      </c>
      <c r="L182" s="350">
        <v>40527</v>
      </c>
      <c r="M182" s="431" t="s">
        <v>4122</v>
      </c>
      <c r="N182" s="349" t="s">
        <v>4123</v>
      </c>
      <c r="O182" s="349"/>
      <c r="P182" s="349"/>
      <c r="Q182" s="349"/>
      <c r="R182" s="349"/>
      <c r="S182" s="349" t="s">
        <v>4124</v>
      </c>
      <c r="T182" s="349" t="s">
        <v>3644</v>
      </c>
      <c r="U182" s="349" t="s">
        <v>4058</v>
      </c>
      <c r="V182" s="349">
        <v>50520119851</v>
      </c>
      <c r="W182" s="349">
        <v>505201001</v>
      </c>
      <c r="X182" s="349"/>
      <c r="Y182" s="349" t="s">
        <v>4125</v>
      </c>
      <c r="Z182" s="349" t="s">
        <v>2980</v>
      </c>
      <c r="AA182" s="349" t="s">
        <v>2980</v>
      </c>
      <c r="AB182" s="349"/>
      <c r="AC182" s="349"/>
      <c r="AD182" s="349"/>
    </row>
    <row r="183" spans="1:30" ht="108.75">
      <c r="A183" s="348" t="s">
        <v>4126</v>
      </c>
      <c r="B183" s="349"/>
      <c r="C183" s="350"/>
      <c r="D183" s="349" t="s">
        <v>2958</v>
      </c>
      <c r="E183" s="349">
        <v>5052003690</v>
      </c>
      <c r="F183" s="349">
        <v>505201001</v>
      </c>
      <c r="G183" s="349" t="s">
        <v>2959</v>
      </c>
      <c r="H183" s="361" t="s">
        <v>3232</v>
      </c>
      <c r="I183" s="361" t="s">
        <v>4127</v>
      </c>
      <c r="J183" s="363">
        <v>40521</v>
      </c>
      <c r="K183" s="362" t="s">
        <v>4128</v>
      </c>
      <c r="L183" s="350">
        <v>40532</v>
      </c>
      <c r="M183" s="349">
        <v>2</v>
      </c>
      <c r="N183" s="349" t="s">
        <v>4129</v>
      </c>
      <c r="O183" s="349"/>
      <c r="P183" s="349"/>
      <c r="Q183" s="349"/>
      <c r="R183" s="349"/>
      <c r="S183" s="349" t="s">
        <v>4130</v>
      </c>
      <c r="T183" s="349" t="s">
        <v>4131</v>
      </c>
      <c r="U183" s="349" t="s">
        <v>4132</v>
      </c>
      <c r="V183" s="361"/>
      <c r="W183" s="349"/>
      <c r="X183" s="349"/>
      <c r="Y183" s="349" t="s">
        <v>4133</v>
      </c>
      <c r="Z183" s="349" t="s">
        <v>2980</v>
      </c>
      <c r="AA183" s="349" t="s">
        <v>2980</v>
      </c>
      <c r="AB183" s="349"/>
      <c r="AC183" s="349"/>
      <c r="AD183" s="349"/>
    </row>
    <row r="184" spans="1:30" ht="78">
      <c r="A184" s="358" t="s">
        <v>4134</v>
      </c>
      <c r="B184" s="368"/>
      <c r="C184" s="379"/>
      <c r="D184" s="361" t="s">
        <v>3072</v>
      </c>
      <c r="E184" s="361">
        <v>5052002128</v>
      </c>
      <c r="F184" s="361">
        <v>505201001</v>
      </c>
      <c r="G184" s="401" t="s">
        <v>3433</v>
      </c>
      <c r="H184" s="361" t="s">
        <v>3232</v>
      </c>
      <c r="I184" s="361" t="s">
        <v>4135</v>
      </c>
      <c r="J184" s="363">
        <v>40521</v>
      </c>
      <c r="K184" s="362" t="s">
        <v>4136</v>
      </c>
      <c r="L184" s="350">
        <v>40533</v>
      </c>
      <c r="M184" s="349">
        <v>177</v>
      </c>
      <c r="N184" s="349" t="s">
        <v>4137</v>
      </c>
      <c r="O184" s="349"/>
      <c r="P184" s="349"/>
      <c r="Q184" s="349"/>
      <c r="R184" s="349"/>
      <c r="S184" s="349" t="s">
        <v>4138</v>
      </c>
      <c r="T184" s="349" t="s">
        <v>2965</v>
      </c>
      <c r="U184" s="349" t="s">
        <v>4139</v>
      </c>
      <c r="V184" s="361">
        <v>5050047123</v>
      </c>
      <c r="W184" s="349">
        <v>505201001</v>
      </c>
      <c r="X184" s="349"/>
      <c r="Y184" s="349" t="s">
        <v>4140</v>
      </c>
      <c r="Z184" s="348" t="s">
        <v>4141</v>
      </c>
      <c r="AA184" s="348" t="s">
        <v>4141</v>
      </c>
      <c r="AB184" s="349"/>
      <c r="AC184" s="349"/>
      <c r="AD184" s="349"/>
    </row>
    <row r="185" spans="1:30" ht="140.25">
      <c r="A185" s="358" t="s">
        <v>4142</v>
      </c>
      <c r="B185" s="451"/>
      <c r="C185" s="451"/>
      <c r="D185" s="361" t="s">
        <v>4119</v>
      </c>
      <c r="E185" s="349">
        <v>5052013225</v>
      </c>
      <c r="F185" s="349">
        <v>505201001</v>
      </c>
      <c r="G185" s="401" t="s">
        <v>3330</v>
      </c>
      <c r="H185" s="361" t="s">
        <v>2960</v>
      </c>
      <c r="I185" s="371" t="s">
        <v>4143</v>
      </c>
      <c r="J185" s="371">
        <v>40525</v>
      </c>
      <c r="K185" s="361" t="s">
        <v>4144</v>
      </c>
      <c r="L185" s="350">
        <v>40533</v>
      </c>
      <c r="M185" s="349">
        <v>151</v>
      </c>
      <c r="N185" s="349" t="s">
        <v>4145</v>
      </c>
      <c r="O185" s="349"/>
      <c r="P185" s="349"/>
      <c r="Q185" s="349"/>
      <c r="R185" s="349"/>
      <c r="S185" s="349" t="s">
        <v>4146</v>
      </c>
      <c r="T185" s="349" t="s">
        <v>4147</v>
      </c>
      <c r="U185" s="349" t="s">
        <v>3807</v>
      </c>
      <c r="V185" s="349">
        <v>7704232963</v>
      </c>
      <c r="W185" s="349">
        <v>771401001</v>
      </c>
      <c r="X185" s="349"/>
      <c r="Y185" s="349" t="s">
        <v>4148</v>
      </c>
      <c r="Z185" s="348" t="s">
        <v>2980</v>
      </c>
      <c r="AA185" s="348" t="s">
        <v>2980</v>
      </c>
      <c r="AB185" s="349"/>
      <c r="AC185" s="349"/>
      <c r="AD185" s="349"/>
    </row>
    <row r="186" spans="1:30" ht="78">
      <c r="A186" s="358" t="s">
        <v>4149</v>
      </c>
      <c r="B186" s="364"/>
      <c r="C186" s="371"/>
      <c r="D186" s="361" t="s">
        <v>4150</v>
      </c>
      <c r="E186" s="362">
        <v>5052009010</v>
      </c>
      <c r="F186" s="362">
        <v>505201001</v>
      </c>
      <c r="G186" s="361" t="s">
        <v>3090</v>
      </c>
      <c r="H186" s="361" t="s">
        <v>2960</v>
      </c>
      <c r="I186" s="371" t="s">
        <v>4151</v>
      </c>
      <c r="J186" s="371">
        <v>40527</v>
      </c>
      <c r="K186" s="361" t="s">
        <v>4152</v>
      </c>
      <c r="L186" s="350">
        <v>40535</v>
      </c>
      <c r="M186" s="349">
        <v>179</v>
      </c>
      <c r="N186" s="349" t="s">
        <v>4153</v>
      </c>
      <c r="O186" s="349"/>
      <c r="P186" s="349"/>
      <c r="Q186" s="349"/>
      <c r="R186" s="349"/>
      <c r="S186" s="349" t="s">
        <v>4154</v>
      </c>
      <c r="T186" s="349" t="s">
        <v>4155</v>
      </c>
      <c r="U186" s="349" t="s">
        <v>4156</v>
      </c>
      <c r="V186" s="361">
        <v>5052001131</v>
      </c>
      <c r="W186" s="349">
        <v>505201001</v>
      </c>
      <c r="X186" s="349"/>
      <c r="Y186" s="349"/>
      <c r="Z186" s="348" t="s">
        <v>2980</v>
      </c>
      <c r="AA186" s="349"/>
      <c r="AB186" s="349"/>
      <c r="AC186" s="349"/>
      <c r="AD186" s="349"/>
    </row>
    <row r="187" spans="1:30" ht="78">
      <c r="A187" s="358" t="s">
        <v>4157</v>
      </c>
      <c r="B187" s="368"/>
      <c r="C187" s="379"/>
      <c r="D187" s="361" t="s">
        <v>3072</v>
      </c>
      <c r="E187" s="361">
        <v>5052002128</v>
      </c>
      <c r="F187" s="361">
        <v>505201001</v>
      </c>
      <c r="G187" s="401" t="s">
        <v>3433</v>
      </c>
      <c r="H187" s="361" t="s">
        <v>2960</v>
      </c>
      <c r="I187" s="371" t="s">
        <v>4158</v>
      </c>
      <c r="J187" s="371">
        <v>40527</v>
      </c>
      <c r="K187" s="361" t="s">
        <v>4159</v>
      </c>
      <c r="L187" s="350">
        <v>40535</v>
      </c>
      <c r="M187" s="349">
        <v>180</v>
      </c>
      <c r="N187" s="349" t="s">
        <v>4160</v>
      </c>
      <c r="O187" s="349"/>
      <c r="P187" s="349"/>
      <c r="Q187" s="349"/>
      <c r="R187" s="349"/>
      <c r="S187" s="349" t="s">
        <v>4161</v>
      </c>
      <c r="T187" s="349" t="s">
        <v>4162</v>
      </c>
      <c r="U187" s="349" t="s">
        <v>4163</v>
      </c>
      <c r="V187" s="361">
        <v>5052002697</v>
      </c>
      <c r="W187" s="349">
        <v>505201001</v>
      </c>
      <c r="X187" s="349"/>
      <c r="Y187" s="349" t="s">
        <v>4164</v>
      </c>
      <c r="Z187" s="348" t="s">
        <v>4103</v>
      </c>
      <c r="AA187" s="349"/>
      <c r="AB187" s="349"/>
      <c r="AC187" s="349"/>
      <c r="AD187" s="349"/>
    </row>
    <row r="188" spans="1:30" ht="62.25">
      <c r="A188" s="358" t="s">
        <v>4165</v>
      </c>
      <c r="B188" s="368"/>
      <c r="C188" s="379"/>
      <c r="D188" s="361" t="s">
        <v>4083</v>
      </c>
      <c r="E188" s="361">
        <v>505202021</v>
      </c>
      <c r="F188" s="361">
        <v>505201001</v>
      </c>
      <c r="G188" s="401" t="s">
        <v>3433</v>
      </c>
      <c r="H188" s="361" t="s">
        <v>2960</v>
      </c>
      <c r="I188" s="371" t="s">
        <v>4166</v>
      </c>
      <c r="J188" s="371">
        <v>40527</v>
      </c>
      <c r="K188" s="361" t="s">
        <v>4167</v>
      </c>
      <c r="L188" s="350">
        <v>40536</v>
      </c>
      <c r="M188" s="349">
        <v>182</v>
      </c>
      <c r="N188" s="349" t="s">
        <v>4168</v>
      </c>
      <c r="O188" s="349"/>
      <c r="P188" s="349"/>
      <c r="Q188" s="349"/>
      <c r="R188" s="349"/>
      <c r="S188" s="349" t="s">
        <v>4169</v>
      </c>
      <c r="T188" s="349" t="s">
        <v>4170</v>
      </c>
      <c r="U188" s="349" t="s">
        <v>4171</v>
      </c>
      <c r="V188" s="349">
        <v>7702718130</v>
      </c>
      <c r="W188" s="349">
        <v>770201001</v>
      </c>
      <c r="X188" s="349"/>
      <c r="Y188" s="349" t="s">
        <v>4172</v>
      </c>
      <c r="Z188" s="348" t="s">
        <v>2980</v>
      </c>
      <c r="AA188" s="349"/>
      <c r="AB188" s="349"/>
      <c r="AC188" s="349"/>
      <c r="AD188" s="349"/>
    </row>
    <row r="189" spans="1:30" ht="62.25">
      <c r="A189" s="358" t="s">
        <v>4173</v>
      </c>
      <c r="B189" s="368"/>
      <c r="C189" s="379"/>
      <c r="D189" s="361" t="s">
        <v>4083</v>
      </c>
      <c r="E189" s="361">
        <v>505202021</v>
      </c>
      <c r="F189" s="361">
        <v>505201001</v>
      </c>
      <c r="G189" s="401" t="s">
        <v>3433</v>
      </c>
      <c r="H189" s="361" t="s">
        <v>2960</v>
      </c>
      <c r="I189" s="371" t="s">
        <v>4174</v>
      </c>
      <c r="J189" s="371">
        <v>40527</v>
      </c>
      <c r="K189" s="361" t="s">
        <v>4175</v>
      </c>
      <c r="L189" s="350">
        <v>40536</v>
      </c>
      <c r="M189" s="349">
        <v>183</v>
      </c>
      <c r="N189" s="349" t="s">
        <v>4176</v>
      </c>
      <c r="O189" s="349"/>
      <c r="P189" s="349"/>
      <c r="Q189" s="349"/>
      <c r="R189" s="349"/>
      <c r="S189" s="349" t="s">
        <v>4177</v>
      </c>
      <c r="T189" s="349" t="s">
        <v>4170</v>
      </c>
      <c r="U189" s="349" t="s">
        <v>4171</v>
      </c>
      <c r="V189" s="349">
        <v>7702718130</v>
      </c>
      <c r="W189" s="349">
        <v>770201001</v>
      </c>
      <c r="X189" s="349"/>
      <c r="Y189" s="349" t="s">
        <v>4172</v>
      </c>
      <c r="Z189" s="348" t="s">
        <v>2980</v>
      </c>
      <c r="AA189" s="358"/>
      <c r="AB189" s="349"/>
      <c r="AC189" s="349"/>
      <c r="AD189" s="349"/>
    </row>
    <row r="190" spans="1:30" ht="108.75">
      <c r="A190" s="348" t="s">
        <v>4178</v>
      </c>
      <c r="B190" s="349"/>
      <c r="C190" s="350"/>
      <c r="D190" s="349" t="s">
        <v>2958</v>
      </c>
      <c r="E190" s="349">
        <v>5052003690</v>
      </c>
      <c r="F190" s="349">
        <v>505201001</v>
      </c>
      <c r="G190" s="349" t="s">
        <v>2959</v>
      </c>
      <c r="H190" s="361" t="s">
        <v>2960</v>
      </c>
      <c r="I190" s="371" t="s">
        <v>4179</v>
      </c>
      <c r="J190" s="371">
        <v>40527</v>
      </c>
      <c r="K190" s="361" t="s">
        <v>4180</v>
      </c>
      <c r="L190" s="350">
        <v>40539</v>
      </c>
      <c r="M190" s="349">
        <v>184</v>
      </c>
      <c r="N190" s="361" t="s">
        <v>3533</v>
      </c>
      <c r="O190" s="349"/>
      <c r="P190" s="349"/>
      <c r="Q190" s="349"/>
      <c r="R190" s="349"/>
      <c r="S190" s="349" t="s">
        <v>4181</v>
      </c>
      <c r="T190" s="349" t="s">
        <v>2965</v>
      </c>
      <c r="U190" s="349" t="s">
        <v>3534</v>
      </c>
      <c r="V190" s="349">
        <v>5050047123</v>
      </c>
      <c r="W190" s="349">
        <v>505202001</v>
      </c>
      <c r="X190" s="349"/>
      <c r="Y190" s="349" t="s">
        <v>2967</v>
      </c>
      <c r="Z190" s="348" t="s">
        <v>4182</v>
      </c>
      <c r="AA190" s="358"/>
      <c r="AB190" s="349"/>
      <c r="AC190" s="349"/>
      <c r="AD190" s="349"/>
    </row>
    <row r="191" spans="1:30" ht="108.75">
      <c r="A191" s="348" t="s">
        <v>4183</v>
      </c>
      <c r="B191" s="349"/>
      <c r="C191" s="350"/>
      <c r="D191" s="349" t="s">
        <v>2958</v>
      </c>
      <c r="E191" s="349">
        <v>5052003690</v>
      </c>
      <c r="F191" s="349">
        <v>505201001</v>
      </c>
      <c r="G191" s="349" t="s">
        <v>2959</v>
      </c>
      <c r="H191" s="361" t="s">
        <v>2960</v>
      </c>
      <c r="I191" s="371" t="s">
        <v>4184</v>
      </c>
      <c r="J191" s="371">
        <v>40522</v>
      </c>
      <c r="K191" s="361" t="s">
        <v>4185</v>
      </c>
      <c r="L191" s="350">
        <v>40539</v>
      </c>
      <c r="M191" s="349">
        <v>185</v>
      </c>
      <c r="N191" s="349" t="s">
        <v>4186</v>
      </c>
      <c r="O191" s="349"/>
      <c r="P191" s="349"/>
      <c r="Q191" s="349"/>
      <c r="R191" s="349"/>
      <c r="S191" s="349" t="s">
        <v>4187</v>
      </c>
      <c r="T191" s="349" t="s">
        <v>4188</v>
      </c>
      <c r="U191" s="349" t="s">
        <v>4189</v>
      </c>
      <c r="V191" s="349">
        <v>5052010418</v>
      </c>
      <c r="W191" s="349">
        <v>505202001</v>
      </c>
      <c r="X191" s="349"/>
      <c r="Y191" s="349" t="s">
        <v>4190</v>
      </c>
      <c r="Z191" s="348" t="s">
        <v>4182</v>
      </c>
      <c r="AA191" s="358"/>
      <c r="AB191" s="349"/>
      <c r="AC191" s="349"/>
      <c r="AD191" s="349"/>
    </row>
    <row r="192" spans="1:30" ht="108.75">
      <c r="A192" s="348" t="s">
        <v>4191</v>
      </c>
      <c r="B192" s="349"/>
      <c r="C192" s="350"/>
      <c r="D192" s="349" t="s">
        <v>2958</v>
      </c>
      <c r="E192" s="349">
        <v>5052003690</v>
      </c>
      <c r="F192" s="349">
        <v>505201001</v>
      </c>
      <c r="G192" s="349" t="s">
        <v>2959</v>
      </c>
      <c r="H192" s="361" t="s">
        <v>2960</v>
      </c>
      <c r="I192" s="371" t="s">
        <v>4192</v>
      </c>
      <c r="J192" s="371">
        <v>40529</v>
      </c>
      <c r="K192" s="361" t="s">
        <v>4193</v>
      </c>
      <c r="L192" s="350">
        <v>40539</v>
      </c>
      <c r="M192" s="349">
        <v>186</v>
      </c>
      <c r="N192" s="349" t="s">
        <v>4194</v>
      </c>
      <c r="O192" s="349"/>
      <c r="P192" s="349"/>
      <c r="Q192" s="349"/>
      <c r="R192" s="349"/>
      <c r="S192" s="349" t="s">
        <v>4195</v>
      </c>
      <c r="T192" s="349" t="s">
        <v>4196</v>
      </c>
      <c r="U192" s="349" t="s">
        <v>4197</v>
      </c>
      <c r="V192" s="349">
        <v>743513051</v>
      </c>
      <c r="W192" s="349">
        <v>774301001</v>
      </c>
      <c r="X192" s="349"/>
      <c r="Y192" s="349"/>
      <c r="Z192" s="348" t="s">
        <v>4141</v>
      </c>
      <c r="AA192" s="358"/>
      <c r="AB192" s="358"/>
      <c r="AC192" s="349"/>
      <c r="AD192" s="349"/>
    </row>
    <row r="193" spans="1:30" ht="78">
      <c r="A193" s="358" t="s">
        <v>4198</v>
      </c>
      <c r="B193" s="364"/>
      <c r="C193" s="371"/>
      <c r="D193" s="361" t="s">
        <v>4150</v>
      </c>
      <c r="E193" s="362">
        <v>5052009010</v>
      </c>
      <c r="F193" s="362">
        <v>505201001</v>
      </c>
      <c r="G193" s="361" t="s">
        <v>3090</v>
      </c>
      <c r="H193" s="361" t="s">
        <v>2992</v>
      </c>
      <c r="I193" s="359"/>
      <c r="J193" s="360"/>
      <c r="K193" s="361" t="s">
        <v>2993</v>
      </c>
      <c r="L193" s="350">
        <v>40513</v>
      </c>
      <c r="M193" s="349">
        <v>374</v>
      </c>
      <c r="N193" s="388" t="s">
        <v>3084</v>
      </c>
      <c r="O193" s="378"/>
      <c r="P193" s="368"/>
      <c r="Q193" s="368"/>
      <c r="R193" s="368"/>
      <c r="S193" s="361" t="s">
        <v>3772</v>
      </c>
      <c r="T193" s="349" t="s">
        <v>2996</v>
      </c>
      <c r="U193" s="349" t="s">
        <v>2997</v>
      </c>
      <c r="V193" s="348">
        <v>5052009010</v>
      </c>
      <c r="W193" s="348">
        <v>505201001</v>
      </c>
      <c r="X193" s="349"/>
      <c r="Y193" s="349" t="s">
        <v>3213</v>
      </c>
      <c r="Z193" s="348" t="s">
        <v>2980</v>
      </c>
      <c r="AA193" s="358"/>
      <c r="AB193" s="349"/>
      <c r="AC193" s="349"/>
      <c r="AD193" s="349"/>
    </row>
    <row r="194" spans="1:30" ht="78">
      <c r="A194" s="358" t="s">
        <v>4199</v>
      </c>
      <c r="B194" s="359"/>
      <c r="C194" s="360"/>
      <c r="D194" s="361" t="s">
        <v>3051</v>
      </c>
      <c r="E194" s="362">
        <v>5052002128</v>
      </c>
      <c r="F194" s="362">
        <v>505201001</v>
      </c>
      <c r="G194" s="361" t="s">
        <v>2959</v>
      </c>
      <c r="H194" s="361" t="s">
        <v>3232</v>
      </c>
      <c r="I194" s="361" t="s">
        <v>4200</v>
      </c>
      <c r="J194" s="363">
        <v>40344</v>
      </c>
      <c r="K194" s="362" t="s">
        <v>4201</v>
      </c>
      <c r="L194" s="350">
        <v>40344</v>
      </c>
      <c r="M194" s="349">
        <v>14</v>
      </c>
      <c r="N194" s="349" t="s">
        <v>4202</v>
      </c>
      <c r="O194" s="349"/>
      <c r="P194" s="349"/>
      <c r="Q194" s="349"/>
      <c r="R194" s="349"/>
      <c r="S194" s="349" t="s">
        <v>4203</v>
      </c>
      <c r="T194" s="349" t="s">
        <v>4066</v>
      </c>
      <c r="U194" s="349" t="s">
        <v>4204</v>
      </c>
      <c r="V194" s="361">
        <v>5052000811</v>
      </c>
      <c r="W194" s="348">
        <v>505201001</v>
      </c>
      <c r="X194" s="349"/>
      <c r="Y194" s="349"/>
      <c r="Z194" s="358" t="s">
        <v>2980</v>
      </c>
      <c r="AA194" s="457"/>
      <c r="AB194" s="349"/>
      <c r="AC194" s="349"/>
      <c r="AD194" s="349"/>
    </row>
    <row r="195" spans="1:30" ht="108.75">
      <c r="A195" s="358" t="s">
        <v>4205</v>
      </c>
      <c r="B195" s="368"/>
      <c r="C195" s="379"/>
      <c r="D195" s="361" t="s">
        <v>2971</v>
      </c>
      <c r="E195" s="362">
        <v>5052007052</v>
      </c>
      <c r="F195" s="362">
        <v>505201001</v>
      </c>
      <c r="G195" s="401" t="s">
        <v>4206</v>
      </c>
      <c r="H195" s="361" t="s">
        <v>2960</v>
      </c>
      <c r="I195" s="371" t="s">
        <v>4207</v>
      </c>
      <c r="J195" s="371">
        <v>40543</v>
      </c>
      <c r="K195" s="361" t="s">
        <v>4208</v>
      </c>
      <c r="L195" s="350">
        <v>40543</v>
      </c>
      <c r="M195" s="349">
        <v>191</v>
      </c>
      <c r="N195" s="349" t="s">
        <v>4209</v>
      </c>
      <c r="O195" s="349"/>
      <c r="P195" s="349"/>
      <c r="Q195" s="349"/>
      <c r="R195" s="349"/>
      <c r="S195" s="349" t="s">
        <v>4210</v>
      </c>
      <c r="T195" s="361" t="s">
        <v>4211</v>
      </c>
      <c r="U195" s="361" t="s">
        <v>4212</v>
      </c>
      <c r="V195" s="361">
        <v>5050066912</v>
      </c>
      <c r="W195" s="349">
        <v>505001001</v>
      </c>
      <c r="X195" s="349"/>
      <c r="Y195" s="349" t="s">
        <v>4213</v>
      </c>
      <c r="Z195" s="358" t="s">
        <v>3098</v>
      </c>
      <c r="AA195" s="349"/>
      <c r="AB195" s="349"/>
      <c r="AC195" s="349"/>
      <c r="AD195" s="349"/>
    </row>
    <row r="196" spans="1:30" ht="93">
      <c r="A196" s="358" t="s">
        <v>4214</v>
      </c>
      <c r="B196" s="368"/>
      <c r="C196" s="379"/>
      <c r="D196" s="361" t="s">
        <v>2971</v>
      </c>
      <c r="E196" s="362">
        <v>5052007052</v>
      </c>
      <c r="F196" s="362">
        <v>505201001</v>
      </c>
      <c r="G196" s="401" t="s">
        <v>3307</v>
      </c>
      <c r="H196" s="361" t="s">
        <v>2960</v>
      </c>
      <c r="I196" s="371" t="s">
        <v>4215</v>
      </c>
      <c r="J196" s="371">
        <v>40533</v>
      </c>
      <c r="K196" s="361" t="s">
        <v>4216</v>
      </c>
      <c r="L196" s="350">
        <v>40543</v>
      </c>
      <c r="M196" s="349">
        <v>192</v>
      </c>
      <c r="N196" s="349" t="s">
        <v>4217</v>
      </c>
      <c r="O196" s="349"/>
      <c r="P196" s="349"/>
      <c r="Q196" s="349"/>
      <c r="R196" s="349"/>
      <c r="S196" s="349" t="s">
        <v>4218</v>
      </c>
      <c r="T196" s="361" t="s">
        <v>4219</v>
      </c>
      <c r="U196" s="361" t="s">
        <v>4220</v>
      </c>
      <c r="V196" s="361">
        <v>5012062762</v>
      </c>
      <c r="W196" s="361">
        <v>504101001</v>
      </c>
      <c r="X196" s="361"/>
      <c r="Y196" s="361"/>
      <c r="Z196" s="358" t="s">
        <v>4221</v>
      </c>
      <c r="AA196" s="349"/>
      <c r="AB196" s="349"/>
      <c r="AC196" s="349"/>
      <c r="AD196" s="349"/>
    </row>
    <row r="197" spans="1:30" ht="124.5">
      <c r="A197" s="358" t="s">
        <v>4222</v>
      </c>
      <c r="B197" s="368"/>
      <c r="C197" s="379"/>
      <c r="D197" s="361" t="s">
        <v>2971</v>
      </c>
      <c r="E197" s="362">
        <v>5052007052</v>
      </c>
      <c r="F197" s="362">
        <v>505201001</v>
      </c>
      <c r="G197" s="401" t="s">
        <v>4223</v>
      </c>
      <c r="H197" s="361" t="s">
        <v>2960</v>
      </c>
      <c r="I197" s="371" t="s">
        <v>4224</v>
      </c>
      <c r="J197" s="371">
        <v>40534</v>
      </c>
      <c r="K197" s="361" t="s">
        <v>4225</v>
      </c>
      <c r="L197" s="350">
        <v>40543</v>
      </c>
      <c r="M197" s="349">
        <v>193</v>
      </c>
      <c r="N197" s="349" t="s">
        <v>3341</v>
      </c>
      <c r="O197" s="349"/>
      <c r="P197" s="349"/>
      <c r="Q197" s="349"/>
      <c r="R197" s="349"/>
      <c r="S197" s="349" t="s">
        <v>4226</v>
      </c>
      <c r="T197" s="361" t="s">
        <v>3342</v>
      </c>
      <c r="U197" s="361" t="s">
        <v>4227</v>
      </c>
      <c r="V197" s="361">
        <v>5035002640</v>
      </c>
      <c r="W197" s="349">
        <v>503501001</v>
      </c>
      <c r="X197" s="349"/>
      <c r="Y197" s="349" t="s">
        <v>4228</v>
      </c>
      <c r="Z197" s="358" t="s">
        <v>4103</v>
      </c>
      <c r="AA197" s="349"/>
      <c r="AB197" s="349"/>
      <c r="AC197" s="349"/>
      <c r="AD197" s="349"/>
    </row>
    <row r="198" spans="1:30" ht="124.5">
      <c r="A198" s="358" t="s">
        <v>4229</v>
      </c>
      <c r="B198" s="368"/>
      <c r="C198" s="379"/>
      <c r="D198" s="361" t="s">
        <v>2971</v>
      </c>
      <c r="E198" s="362">
        <v>5052007052</v>
      </c>
      <c r="F198" s="362">
        <v>505201001</v>
      </c>
      <c r="G198" s="401" t="s">
        <v>4223</v>
      </c>
      <c r="H198" s="361" t="s">
        <v>2960</v>
      </c>
      <c r="I198" s="371" t="s">
        <v>4230</v>
      </c>
      <c r="J198" s="371">
        <v>40534</v>
      </c>
      <c r="K198" s="361" t="s">
        <v>4231</v>
      </c>
      <c r="L198" s="350">
        <v>40543</v>
      </c>
      <c r="M198" s="349">
        <v>194</v>
      </c>
      <c r="N198" s="349" t="s">
        <v>4232</v>
      </c>
      <c r="O198" s="349"/>
      <c r="P198" s="349"/>
      <c r="Q198" s="349"/>
      <c r="R198" s="349"/>
      <c r="S198" s="349" t="s">
        <v>4233</v>
      </c>
      <c r="T198" s="361" t="s">
        <v>3875</v>
      </c>
      <c r="U198" s="361" t="s">
        <v>4234</v>
      </c>
      <c r="V198" s="361">
        <v>5050008188</v>
      </c>
      <c r="W198" s="361">
        <v>505001001</v>
      </c>
      <c r="X198" s="361"/>
      <c r="Y198" s="361" t="s">
        <v>4235</v>
      </c>
      <c r="Z198" s="358" t="s">
        <v>4103</v>
      </c>
      <c r="AA198" s="349"/>
      <c r="AB198" s="349"/>
      <c r="AC198" s="349"/>
      <c r="AD198" s="349"/>
    </row>
    <row r="199" spans="1:30" ht="93">
      <c r="A199" s="358" t="s">
        <v>4236</v>
      </c>
      <c r="B199" s="368"/>
      <c r="C199" s="379"/>
      <c r="D199" s="361" t="s">
        <v>2971</v>
      </c>
      <c r="E199" s="362">
        <v>5052007052</v>
      </c>
      <c r="F199" s="362">
        <v>505201001</v>
      </c>
      <c r="G199" s="401" t="s">
        <v>3330</v>
      </c>
      <c r="H199" s="361" t="s">
        <v>3232</v>
      </c>
      <c r="I199" s="361" t="s">
        <v>4237</v>
      </c>
      <c r="J199" s="363">
        <v>40529</v>
      </c>
      <c r="K199" s="362" t="s">
        <v>4238</v>
      </c>
      <c r="L199" s="350">
        <v>40543</v>
      </c>
      <c r="M199" s="349">
        <v>195</v>
      </c>
      <c r="N199" s="349" t="s">
        <v>4071</v>
      </c>
      <c r="O199" s="349"/>
      <c r="P199" s="349"/>
      <c r="Q199" s="349"/>
      <c r="R199" s="349"/>
      <c r="S199" s="349" t="s">
        <v>4239</v>
      </c>
      <c r="T199" s="349" t="s">
        <v>4240</v>
      </c>
      <c r="U199" s="349" t="s">
        <v>4241</v>
      </c>
      <c r="V199" s="361">
        <v>5029060442</v>
      </c>
      <c r="W199" s="349">
        <v>502901001</v>
      </c>
      <c r="X199" s="349"/>
      <c r="Y199" s="349" t="s">
        <v>4242</v>
      </c>
      <c r="Z199" s="358" t="s">
        <v>4141</v>
      </c>
      <c r="AA199" s="349"/>
      <c r="AB199" s="349"/>
      <c r="AC199" s="349"/>
      <c r="AD199" s="349"/>
    </row>
    <row r="200" spans="1:30" ht="124.5">
      <c r="A200" s="358" t="s">
        <v>4243</v>
      </c>
      <c r="B200" s="368"/>
      <c r="C200" s="379"/>
      <c r="D200" s="361" t="s">
        <v>2971</v>
      </c>
      <c r="E200" s="362">
        <v>5052007052</v>
      </c>
      <c r="F200" s="362">
        <v>505201001</v>
      </c>
      <c r="G200" s="401" t="s">
        <v>4244</v>
      </c>
      <c r="H200" s="361" t="s">
        <v>3232</v>
      </c>
      <c r="I200" s="361" t="s">
        <v>4245</v>
      </c>
      <c r="J200" s="363">
        <v>40529</v>
      </c>
      <c r="K200" s="362" t="s">
        <v>4246</v>
      </c>
      <c r="L200" s="350">
        <v>40543</v>
      </c>
      <c r="M200" s="349">
        <v>196</v>
      </c>
      <c r="N200" s="349" t="s">
        <v>4247</v>
      </c>
      <c r="O200" s="349"/>
      <c r="P200" s="349"/>
      <c r="Q200" s="349"/>
      <c r="R200" s="349"/>
      <c r="S200" s="349" t="s">
        <v>4248</v>
      </c>
      <c r="T200" s="349" t="s">
        <v>4249</v>
      </c>
      <c r="U200" s="349" t="s">
        <v>4250</v>
      </c>
      <c r="V200" s="361">
        <v>7731585774</v>
      </c>
      <c r="W200" s="349">
        <v>773101001</v>
      </c>
      <c r="X200" s="349"/>
      <c r="Y200" s="349" t="s">
        <v>4251</v>
      </c>
      <c r="Z200" s="358" t="s">
        <v>4182</v>
      </c>
      <c r="AA200" s="349"/>
      <c r="AB200" s="349"/>
      <c r="AC200" s="349"/>
      <c r="AD200" s="349"/>
    </row>
    <row r="201" spans="1:30" ht="93">
      <c r="A201" s="358" t="s">
        <v>4252</v>
      </c>
      <c r="B201" s="368"/>
      <c r="C201" s="379"/>
      <c r="D201" s="361" t="s">
        <v>2971</v>
      </c>
      <c r="E201" s="362">
        <v>5052007052</v>
      </c>
      <c r="F201" s="362">
        <v>505201001</v>
      </c>
      <c r="G201" s="401" t="s">
        <v>4253</v>
      </c>
      <c r="H201" s="361" t="s">
        <v>2960</v>
      </c>
      <c r="I201" s="371" t="s">
        <v>4254</v>
      </c>
      <c r="J201" s="371">
        <v>40533</v>
      </c>
      <c r="K201" s="361" t="s">
        <v>4255</v>
      </c>
      <c r="L201" s="350">
        <v>40543</v>
      </c>
      <c r="M201" s="349">
        <v>197</v>
      </c>
      <c r="N201" s="349" t="s">
        <v>4256</v>
      </c>
      <c r="O201" s="349"/>
      <c r="P201" s="349"/>
      <c r="Q201" s="349"/>
      <c r="R201" s="349"/>
      <c r="S201" s="349" t="s">
        <v>4257</v>
      </c>
      <c r="T201" s="349" t="s">
        <v>4258</v>
      </c>
      <c r="U201" s="349" t="s">
        <v>4259</v>
      </c>
      <c r="V201" s="349">
        <v>7714700554</v>
      </c>
      <c r="W201" s="349">
        <v>771401001</v>
      </c>
      <c r="X201" s="349"/>
      <c r="Y201" s="349" t="s">
        <v>4260</v>
      </c>
      <c r="Z201" s="358" t="s">
        <v>4221</v>
      </c>
      <c r="AA201" s="358"/>
      <c r="AB201" s="349"/>
      <c r="AC201" s="349"/>
      <c r="AD201" s="349"/>
    </row>
    <row r="202" spans="1:30" ht="93">
      <c r="A202" s="358" t="s">
        <v>4261</v>
      </c>
      <c r="B202" s="361"/>
      <c r="C202" s="363"/>
      <c r="D202" s="348" t="s">
        <v>3000</v>
      </c>
      <c r="E202" s="348" t="s">
        <v>3001</v>
      </c>
      <c r="F202" s="348" t="s">
        <v>3002</v>
      </c>
      <c r="G202" s="361" t="s">
        <v>2959</v>
      </c>
      <c r="H202" s="361" t="s">
        <v>2992</v>
      </c>
      <c r="I202" s="368"/>
      <c r="J202" s="379"/>
      <c r="K202" s="361" t="s">
        <v>2993</v>
      </c>
      <c r="L202" s="363">
        <v>40540</v>
      </c>
      <c r="M202" s="361">
        <v>258</v>
      </c>
      <c r="N202" s="388" t="s">
        <v>3084</v>
      </c>
      <c r="O202" s="378"/>
      <c r="P202" s="368"/>
      <c r="Q202" s="368"/>
      <c r="R202" s="368"/>
      <c r="S202" s="361" t="s">
        <v>4262</v>
      </c>
      <c r="T202" s="349" t="s">
        <v>2996</v>
      </c>
      <c r="U202" s="349" t="s">
        <v>4263</v>
      </c>
      <c r="V202" s="348">
        <v>5052009010</v>
      </c>
      <c r="W202" s="348">
        <v>505201001</v>
      </c>
      <c r="X202" s="349"/>
      <c r="Y202" s="349" t="s">
        <v>3213</v>
      </c>
      <c r="Z202" s="348" t="s">
        <v>4141</v>
      </c>
      <c r="AA202" s="358"/>
      <c r="AB202" s="349"/>
      <c r="AC202" s="349"/>
      <c r="AD202" s="349"/>
    </row>
    <row r="203" spans="1:30" ht="46.5">
      <c r="A203" s="358" t="s">
        <v>4264</v>
      </c>
      <c r="B203" s="361"/>
      <c r="C203" s="363"/>
      <c r="D203" s="348" t="s">
        <v>3000</v>
      </c>
      <c r="E203" s="348" t="s">
        <v>3001</v>
      </c>
      <c r="F203" s="348" t="s">
        <v>3002</v>
      </c>
      <c r="G203" s="361" t="s">
        <v>2959</v>
      </c>
      <c r="H203" s="361" t="s">
        <v>2992</v>
      </c>
      <c r="I203" s="368"/>
      <c r="J203" s="379"/>
      <c r="K203" s="361" t="s">
        <v>2993</v>
      </c>
      <c r="L203" s="363">
        <v>40543</v>
      </c>
      <c r="M203" s="361">
        <v>99817020</v>
      </c>
      <c r="N203" s="377" t="s">
        <v>3251</v>
      </c>
      <c r="O203" s="381"/>
      <c r="P203" s="381"/>
      <c r="Q203" s="381"/>
      <c r="R203" s="381"/>
      <c r="S203" s="361" t="s">
        <v>3252</v>
      </c>
      <c r="T203" s="361" t="s">
        <v>3253</v>
      </c>
      <c r="U203" s="361" t="s">
        <v>3254</v>
      </c>
      <c r="V203" s="348" t="s">
        <v>3255</v>
      </c>
      <c r="W203" s="348" t="s">
        <v>3256</v>
      </c>
      <c r="X203" s="368"/>
      <c r="Y203" s="361" t="s">
        <v>3257</v>
      </c>
      <c r="Z203" s="358" t="s">
        <v>4141</v>
      </c>
      <c r="AA203" s="358"/>
      <c r="AB203" s="349"/>
      <c r="AC203" s="349"/>
      <c r="AD203" s="349"/>
    </row>
    <row r="204" spans="1:30" ht="124.5">
      <c r="A204" s="358" t="s">
        <v>4265</v>
      </c>
      <c r="B204" s="368"/>
      <c r="C204" s="379"/>
      <c r="D204" s="361" t="s">
        <v>2971</v>
      </c>
      <c r="E204" s="362">
        <v>5052007052</v>
      </c>
      <c r="F204" s="362">
        <v>505201001</v>
      </c>
      <c r="G204" s="401" t="s">
        <v>4253</v>
      </c>
      <c r="H204" s="361" t="s">
        <v>2960</v>
      </c>
      <c r="I204" s="371" t="s">
        <v>4266</v>
      </c>
      <c r="J204" s="371">
        <v>40527</v>
      </c>
      <c r="K204" s="361" t="s">
        <v>4267</v>
      </c>
      <c r="L204" s="363">
        <v>40543</v>
      </c>
      <c r="M204" s="361">
        <v>200</v>
      </c>
      <c r="N204" s="388" t="s">
        <v>4268</v>
      </c>
      <c r="O204" s="349"/>
      <c r="P204" s="349"/>
      <c r="Q204" s="349"/>
      <c r="R204" s="349"/>
      <c r="S204" s="349" t="s">
        <v>4269</v>
      </c>
      <c r="T204" s="361" t="s">
        <v>4147</v>
      </c>
      <c r="U204" s="361" t="s">
        <v>3807</v>
      </c>
      <c r="V204" s="361">
        <v>7704232963</v>
      </c>
      <c r="W204" s="349">
        <v>771401001</v>
      </c>
      <c r="X204" s="349"/>
      <c r="Y204" s="349" t="s">
        <v>4270</v>
      </c>
      <c r="Z204" s="358" t="s">
        <v>4221</v>
      </c>
      <c r="AA204" s="349"/>
      <c r="AB204" s="349"/>
      <c r="AC204" s="349"/>
      <c r="AD204" s="349"/>
    </row>
    <row r="205" spans="1:30" ht="62.25">
      <c r="A205" s="358" t="s">
        <v>4271</v>
      </c>
      <c r="B205" s="368"/>
      <c r="C205" s="379"/>
      <c r="D205" s="361" t="s">
        <v>2971</v>
      </c>
      <c r="E205" s="362">
        <v>5052007052</v>
      </c>
      <c r="F205" s="362">
        <v>505201001</v>
      </c>
      <c r="G205" s="401" t="s">
        <v>4272</v>
      </c>
      <c r="H205" s="361" t="s">
        <v>2992</v>
      </c>
      <c r="I205" s="359"/>
      <c r="J205" s="360"/>
      <c r="K205" s="361" t="s">
        <v>4273</v>
      </c>
      <c r="L205" s="350">
        <v>40543</v>
      </c>
      <c r="M205" s="349" t="s">
        <v>4274</v>
      </c>
      <c r="N205" s="388" t="s">
        <v>3112</v>
      </c>
      <c r="O205" s="349"/>
      <c r="P205" s="349"/>
      <c r="Q205" s="349"/>
      <c r="R205" s="349"/>
      <c r="S205" s="349" t="s">
        <v>4275</v>
      </c>
      <c r="T205" s="349" t="s">
        <v>4276</v>
      </c>
      <c r="U205" s="349" t="s">
        <v>4277</v>
      </c>
      <c r="V205" s="361">
        <v>5050015354</v>
      </c>
      <c r="W205" s="349">
        <v>505001001</v>
      </c>
      <c r="X205" s="349"/>
      <c r="Y205" s="349"/>
      <c r="Z205" s="358" t="s">
        <v>4221</v>
      </c>
      <c r="AA205" s="349"/>
      <c r="AB205" s="349"/>
      <c r="AC205" s="349"/>
      <c r="AD205" s="349"/>
    </row>
    <row r="206" spans="1:30" ht="93">
      <c r="A206" s="358" t="s">
        <v>4278</v>
      </c>
      <c r="B206" s="368"/>
      <c r="C206" s="379"/>
      <c r="D206" s="361" t="s">
        <v>2971</v>
      </c>
      <c r="E206" s="362">
        <v>5052007052</v>
      </c>
      <c r="F206" s="362">
        <v>505201001</v>
      </c>
      <c r="G206" s="401" t="s">
        <v>4272</v>
      </c>
      <c r="H206" s="361" t="s">
        <v>2992</v>
      </c>
      <c r="I206" s="359"/>
      <c r="J206" s="360"/>
      <c r="K206" s="361" t="s">
        <v>2993</v>
      </c>
      <c r="L206" s="350">
        <v>40540</v>
      </c>
      <c r="M206" s="349">
        <v>41</v>
      </c>
      <c r="N206" s="349" t="s">
        <v>3084</v>
      </c>
      <c r="O206" s="349"/>
      <c r="P206" s="349"/>
      <c r="Q206" s="349"/>
      <c r="R206" s="349"/>
      <c r="S206" s="349" t="s">
        <v>4279</v>
      </c>
      <c r="T206" s="349" t="s">
        <v>2996</v>
      </c>
      <c r="U206" s="349" t="s">
        <v>4280</v>
      </c>
      <c r="V206" s="348" t="s">
        <v>4281</v>
      </c>
      <c r="W206" s="348">
        <v>505201001</v>
      </c>
      <c r="X206" s="349"/>
      <c r="Y206" s="349" t="s">
        <v>3170</v>
      </c>
      <c r="Z206" s="348" t="s">
        <v>4141</v>
      </c>
      <c r="AA206" s="349"/>
      <c r="AB206" s="349"/>
      <c r="AC206" s="349"/>
      <c r="AD206" s="349"/>
    </row>
    <row r="207" spans="1:30" ht="93">
      <c r="A207" s="358" t="s">
        <v>4282</v>
      </c>
      <c r="B207" s="368"/>
      <c r="C207" s="379"/>
      <c r="D207" s="361" t="s">
        <v>3072</v>
      </c>
      <c r="E207" s="361">
        <v>5052002128</v>
      </c>
      <c r="F207" s="361">
        <v>505201001</v>
      </c>
      <c r="G207" s="401" t="s">
        <v>3433</v>
      </c>
      <c r="H207" s="361" t="s">
        <v>2992</v>
      </c>
      <c r="I207" s="359"/>
      <c r="J207" s="360"/>
      <c r="K207" s="361" t="s">
        <v>2993</v>
      </c>
      <c r="L207" s="350">
        <v>40540</v>
      </c>
      <c r="M207" s="349">
        <v>51</v>
      </c>
      <c r="N207" s="349" t="s">
        <v>3084</v>
      </c>
      <c r="O207" s="349"/>
      <c r="P207" s="349"/>
      <c r="Q207" s="349"/>
      <c r="R207" s="349"/>
      <c r="S207" s="349" t="s">
        <v>4283</v>
      </c>
      <c r="T207" s="349" t="s">
        <v>2996</v>
      </c>
      <c r="U207" s="349" t="s">
        <v>4280</v>
      </c>
      <c r="V207" s="348" t="s">
        <v>4281</v>
      </c>
      <c r="W207" s="348">
        <v>505201001</v>
      </c>
      <c r="X207" s="349"/>
      <c r="Y207" s="349" t="s">
        <v>3170</v>
      </c>
      <c r="Z207" s="348" t="s">
        <v>4141</v>
      </c>
      <c r="AA207" s="349"/>
      <c r="AB207" s="349"/>
      <c r="AC207" s="349"/>
      <c r="AD207" s="349"/>
    </row>
    <row r="208" spans="1:30" ht="78">
      <c r="A208" s="358" t="s">
        <v>4284</v>
      </c>
      <c r="B208" s="368"/>
      <c r="C208" s="379"/>
      <c r="D208" s="361" t="s">
        <v>2971</v>
      </c>
      <c r="E208" s="362">
        <v>5052007052</v>
      </c>
      <c r="F208" s="362">
        <v>505201001</v>
      </c>
      <c r="G208" s="401" t="s">
        <v>4272</v>
      </c>
      <c r="H208" s="361" t="s">
        <v>2992</v>
      </c>
      <c r="I208" s="359"/>
      <c r="J208" s="360"/>
      <c r="K208" s="361" t="s">
        <v>2993</v>
      </c>
      <c r="L208" s="350">
        <v>40543</v>
      </c>
      <c r="M208" s="349">
        <v>194</v>
      </c>
      <c r="N208" s="349" t="s">
        <v>3122</v>
      </c>
      <c r="O208" s="349"/>
      <c r="P208" s="349"/>
      <c r="Q208" s="349"/>
      <c r="R208" s="349"/>
      <c r="S208" s="349" t="s">
        <v>4285</v>
      </c>
      <c r="T208" s="348" t="s">
        <v>3124</v>
      </c>
      <c r="U208" s="348" t="s">
        <v>3200</v>
      </c>
      <c r="V208" s="348" t="s">
        <v>3201</v>
      </c>
      <c r="W208" s="348" t="s">
        <v>3002</v>
      </c>
      <c r="X208" s="348"/>
      <c r="Y208" s="348" t="s">
        <v>3126</v>
      </c>
      <c r="Z208" s="348" t="s">
        <v>4141</v>
      </c>
      <c r="AA208" s="349"/>
      <c r="AB208" s="349"/>
      <c r="AC208" s="349"/>
      <c r="AD208" s="349"/>
    </row>
    <row r="209" spans="1:30" ht="46.5">
      <c r="A209" s="358" t="s">
        <v>4286</v>
      </c>
      <c r="B209" s="368"/>
      <c r="C209" s="379"/>
      <c r="D209" s="361" t="s">
        <v>2971</v>
      </c>
      <c r="E209" s="362">
        <v>5052007052</v>
      </c>
      <c r="F209" s="362">
        <v>505201001</v>
      </c>
      <c r="G209" s="401" t="s">
        <v>4272</v>
      </c>
      <c r="H209" s="361" t="s">
        <v>2992</v>
      </c>
      <c r="I209" s="359"/>
      <c r="J209" s="360"/>
      <c r="K209" s="361" t="s">
        <v>2993</v>
      </c>
      <c r="L209" s="350">
        <v>40543</v>
      </c>
      <c r="M209" s="349" t="s">
        <v>4287</v>
      </c>
      <c r="N209" s="349" t="s">
        <v>3182</v>
      </c>
      <c r="O209" s="349"/>
      <c r="P209" s="349"/>
      <c r="Q209" s="349"/>
      <c r="R209" s="349"/>
      <c r="S209" s="349" t="s">
        <v>4288</v>
      </c>
      <c r="T209" s="369" t="s">
        <v>3184</v>
      </c>
      <c r="U209" s="361" t="s">
        <v>3265</v>
      </c>
      <c r="V209" s="348" t="s">
        <v>3266</v>
      </c>
      <c r="W209" s="348" t="s">
        <v>3267</v>
      </c>
      <c r="X209" s="375"/>
      <c r="Y209" s="361" t="s">
        <v>3186</v>
      </c>
      <c r="Z209" s="358" t="s">
        <v>4141</v>
      </c>
      <c r="AA209" s="358"/>
      <c r="AB209" s="349"/>
      <c r="AC209" s="349"/>
      <c r="AD209" s="349"/>
    </row>
    <row r="210" spans="1:30" ht="78">
      <c r="A210" s="358" t="s">
        <v>4289</v>
      </c>
      <c r="B210" s="349"/>
      <c r="C210" s="350"/>
      <c r="D210" s="361" t="s">
        <v>2971</v>
      </c>
      <c r="E210" s="362">
        <v>5052007052</v>
      </c>
      <c r="F210" s="362">
        <v>505201001</v>
      </c>
      <c r="G210" s="401" t="s">
        <v>4272</v>
      </c>
      <c r="H210" s="361" t="s">
        <v>2992</v>
      </c>
      <c r="I210" s="458"/>
      <c r="J210" s="459"/>
      <c r="K210" s="361" t="s">
        <v>4273</v>
      </c>
      <c r="L210" s="350">
        <v>40542</v>
      </c>
      <c r="M210" s="349" t="s">
        <v>3128</v>
      </c>
      <c r="N210" s="349" t="s">
        <v>3129</v>
      </c>
      <c r="O210" s="349"/>
      <c r="P210" s="349"/>
      <c r="Q210" s="349"/>
      <c r="R210" s="349"/>
      <c r="S210" s="349" t="s">
        <v>4290</v>
      </c>
      <c r="T210" s="384" t="s">
        <v>4291</v>
      </c>
      <c r="U210" s="349" t="s">
        <v>3132</v>
      </c>
      <c r="V210" s="349">
        <v>5000000970</v>
      </c>
      <c r="W210" s="349">
        <v>504702001</v>
      </c>
      <c r="X210" s="357"/>
      <c r="Y210" s="349" t="s">
        <v>3133</v>
      </c>
      <c r="Z210" s="348" t="s">
        <v>4141</v>
      </c>
      <c r="AA210" s="349"/>
      <c r="AB210" s="349"/>
      <c r="AC210" s="349"/>
      <c r="AD210" s="349"/>
    </row>
    <row r="211" spans="1:30" ht="46.5">
      <c r="A211" s="358" t="s">
        <v>4292</v>
      </c>
      <c r="B211" s="349"/>
      <c r="C211" s="350"/>
      <c r="D211" s="361" t="s">
        <v>2971</v>
      </c>
      <c r="E211" s="362">
        <v>5052007052</v>
      </c>
      <c r="F211" s="362">
        <v>505201001</v>
      </c>
      <c r="G211" s="401" t="s">
        <v>4272</v>
      </c>
      <c r="H211" s="361" t="s">
        <v>2992</v>
      </c>
      <c r="I211" s="351"/>
      <c r="J211" s="350"/>
      <c r="K211" s="361" t="s">
        <v>4273</v>
      </c>
      <c r="L211" s="350">
        <v>40543</v>
      </c>
      <c r="M211" s="349" t="s">
        <v>4293</v>
      </c>
      <c r="N211" s="349" t="s">
        <v>3182</v>
      </c>
      <c r="O211" s="349"/>
      <c r="P211" s="349"/>
      <c r="Q211" s="349"/>
      <c r="R211" s="349"/>
      <c r="S211" s="349" t="s">
        <v>4294</v>
      </c>
      <c r="T211" s="349" t="s">
        <v>3184</v>
      </c>
      <c r="U211" s="349" t="s">
        <v>3185</v>
      </c>
      <c r="V211" s="403">
        <v>5050026067</v>
      </c>
      <c r="W211" s="403">
        <v>505001001</v>
      </c>
      <c r="X211" s="368"/>
      <c r="Y211" s="361" t="s">
        <v>3186</v>
      </c>
      <c r="Z211" s="358" t="s">
        <v>4141</v>
      </c>
      <c r="AA211" s="349"/>
      <c r="AB211" s="349"/>
      <c r="AC211" s="349"/>
      <c r="AD211" s="349"/>
    </row>
    <row r="212" spans="1:30" ht="78">
      <c r="A212" s="358" t="s">
        <v>4295</v>
      </c>
      <c r="B212" s="368"/>
      <c r="C212" s="379"/>
      <c r="D212" s="361" t="s">
        <v>3072</v>
      </c>
      <c r="E212" s="361">
        <v>5052002128</v>
      </c>
      <c r="F212" s="361">
        <v>505201001</v>
      </c>
      <c r="G212" s="401" t="s">
        <v>3433</v>
      </c>
      <c r="H212" s="361" t="s">
        <v>2992</v>
      </c>
      <c r="I212" s="359"/>
      <c r="J212" s="360"/>
      <c r="K212" s="361" t="s">
        <v>4273</v>
      </c>
      <c r="L212" s="350">
        <v>40540</v>
      </c>
      <c r="M212" s="349" t="s">
        <v>3092</v>
      </c>
      <c r="N212" s="349" t="s">
        <v>3129</v>
      </c>
      <c r="O212" s="349"/>
      <c r="P212" s="349"/>
      <c r="Q212" s="349"/>
      <c r="R212" s="349"/>
      <c r="S212" s="349" t="s">
        <v>3094</v>
      </c>
      <c r="T212" s="384" t="s">
        <v>4291</v>
      </c>
      <c r="U212" s="349" t="s">
        <v>3132</v>
      </c>
      <c r="V212" s="349">
        <v>5000000970</v>
      </c>
      <c r="W212" s="349">
        <v>504702001</v>
      </c>
      <c r="X212" s="357"/>
      <c r="Y212" s="349" t="s">
        <v>3133</v>
      </c>
      <c r="Z212" s="348" t="s">
        <v>4141</v>
      </c>
      <c r="AA212" s="349"/>
      <c r="AB212" s="349"/>
      <c r="AC212" s="349"/>
      <c r="AD212" s="349"/>
    </row>
    <row r="213" spans="1:30" ht="15">
      <c r="A213" s="358"/>
      <c r="B213" s="460"/>
      <c r="C213" s="460"/>
      <c r="D213" s="361"/>
      <c r="E213" s="361"/>
      <c r="F213" s="361"/>
      <c r="G213" s="361"/>
      <c r="H213" s="361"/>
      <c r="I213" s="461"/>
      <c r="J213" s="462"/>
      <c r="K213" s="361"/>
      <c r="L213" s="363"/>
      <c r="M213" s="361"/>
      <c r="N213" s="361"/>
      <c r="O213" s="361"/>
      <c r="P213" s="361"/>
      <c r="Q213" s="361"/>
      <c r="R213" s="361"/>
      <c r="S213" s="361"/>
      <c r="T213" s="361"/>
      <c r="U213" s="361"/>
      <c r="V213" s="361"/>
      <c r="W213" s="361"/>
      <c r="X213" s="361"/>
      <c r="Y213" s="361"/>
      <c r="Z213" s="358"/>
      <c r="AA213" s="349"/>
      <c r="AB213" s="349"/>
      <c r="AC213" s="349"/>
      <c r="AD213" s="349"/>
    </row>
    <row r="214" spans="1:30" ht="15">
      <c r="A214" s="358"/>
      <c r="B214" s="460"/>
      <c r="C214" s="460"/>
      <c r="D214" s="361"/>
      <c r="E214" s="361"/>
      <c r="F214" s="361"/>
      <c r="G214" s="361"/>
      <c r="H214" s="361"/>
      <c r="I214" s="461"/>
      <c r="J214" s="462"/>
      <c r="K214" s="361"/>
      <c r="L214" s="363"/>
      <c r="M214" s="361"/>
      <c r="N214" s="349"/>
      <c r="O214" s="349"/>
      <c r="P214" s="349"/>
      <c r="Q214" s="349"/>
      <c r="R214" s="349"/>
      <c r="S214" s="349"/>
      <c r="T214" s="349"/>
      <c r="U214" s="349"/>
      <c r="V214" s="349"/>
      <c r="W214" s="349"/>
      <c r="X214" s="349"/>
      <c r="Y214" s="349"/>
      <c r="Z214" s="358"/>
      <c r="AA214" s="349"/>
      <c r="AB214" s="349"/>
      <c r="AC214" s="358"/>
      <c r="AD214" s="349"/>
    </row>
    <row r="215" spans="1:30" ht="15">
      <c r="A215" s="348"/>
      <c r="B215" s="451"/>
      <c r="C215" s="451"/>
      <c r="D215" s="349"/>
      <c r="E215" s="349"/>
      <c r="F215" s="349"/>
      <c r="G215" s="349"/>
      <c r="H215" s="349"/>
      <c r="I215" s="351"/>
      <c r="J215" s="350"/>
      <c r="K215" s="349"/>
      <c r="L215" s="350"/>
      <c r="M215" s="361"/>
      <c r="N215" s="349"/>
      <c r="O215" s="349"/>
      <c r="P215" s="349"/>
      <c r="Q215" s="349"/>
      <c r="R215" s="349"/>
      <c r="S215" s="349"/>
      <c r="T215" s="349"/>
      <c r="U215" s="349"/>
      <c r="V215" s="349"/>
      <c r="W215" s="349"/>
      <c r="X215" s="349"/>
      <c r="Y215" s="349"/>
      <c r="Z215" s="358"/>
      <c r="AA215" s="349"/>
      <c r="AB215" s="349"/>
      <c r="AC215" s="349"/>
      <c r="AD215" s="349"/>
    </row>
    <row r="216" spans="1:30" ht="15">
      <c r="A216" s="348"/>
      <c r="B216" s="451"/>
      <c r="C216" s="451"/>
      <c r="D216" s="349"/>
      <c r="E216" s="349"/>
      <c r="F216" s="349"/>
      <c r="G216" s="349"/>
      <c r="H216" s="349"/>
      <c r="I216" s="351"/>
      <c r="J216" s="350"/>
      <c r="K216" s="349"/>
      <c r="L216" s="350"/>
      <c r="M216" s="361"/>
      <c r="N216" s="349"/>
      <c r="O216" s="349"/>
      <c r="P216" s="349"/>
      <c r="Q216" s="349"/>
      <c r="R216" s="349"/>
      <c r="S216" s="349"/>
      <c r="T216" s="349"/>
      <c r="U216" s="349"/>
      <c r="V216" s="349"/>
      <c r="W216" s="349"/>
      <c r="X216" s="349"/>
      <c r="Y216" s="349"/>
      <c r="Z216" s="358"/>
      <c r="AA216" s="349"/>
      <c r="AB216" s="349"/>
      <c r="AC216" s="349"/>
      <c r="AD216" s="349"/>
    </row>
    <row r="217" spans="1:30" ht="15">
      <c r="A217" s="348"/>
      <c r="B217" s="451"/>
      <c r="C217" s="451"/>
      <c r="D217" s="349"/>
      <c r="E217" s="349"/>
      <c r="F217" s="349"/>
      <c r="G217" s="349"/>
      <c r="H217" s="361"/>
      <c r="I217" s="461"/>
      <c r="J217" s="350"/>
      <c r="K217" s="349"/>
      <c r="L217" s="350"/>
      <c r="M217" s="349"/>
      <c r="N217" s="349"/>
      <c r="O217" s="349"/>
      <c r="P217" s="349"/>
      <c r="Q217" s="349"/>
      <c r="R217" s="349"/>
      <c r="S217" s="349"/>
      <c r="T217" s="349"/>
      <c r="U217" s="349"/>
      <c r="V217" s="349"/>
      <c r="W217" s="349"/>
      <c r="X217" s="349"/>
      <c r="Y217" s="349"/>
      <c r="Z217" s="358"/>
      <c r="AA217" s="349"/>
      <c r="AB217" s="349"/>
      <c r="AC217" s="349"/>
      <c r="AD217" s="349"/>
    </row>
    <row r="218" spans="1:30" ht="15">
      <c r="A218" s="348"/>
      <c r="B218" s="451"/>
      <c r="C218" s="451"/>
      <c r="D218" s="349"/>
      <c r="E218" s="349"/>
      <c r="F218" s="349"/>
      <c r="G218" s="349"/>
      <c r="H218" s="361"/>
      <c r="I218" s="461"/>
      <c r="J218" s="350"/>
      <c r="K218" s="349"/>
      <c r="L218" s="350"/>
      <c r="M218" s="349"/>
      <c r="N218" s="349"/>
      <c r="O218" s="349"/>
      <c r="P218" s="349"/>
      <c r="Q218" s="349"/>
      <c r="R218" s="349"/>
      <c r="S218" s="349"/>
      <c r="T218" s="349"/>
      <c r="U218" s="349"/>
      <c r="V218" s="349"/>
      <c r="W218" s="349"/>
      <c r="X218" s="349"/>
      <c r="Y218" s="349"/>
      <c r="Z218" s="358"/>
      <c r="AA218" s="349"/>
      <c r="AB218" s="349"/>
      <c r="AC218" s="349"/>
      <c r="AD218" s="349"/>
    </row>
    <row r="219" spans="1:30" ht="15">
      <c r="A219" s="358"/>
      <c r="B219" s="460"/>
      <c r="C219" s="460"/>
      <c r="D219" s="361"/>
      <c r="E219" s="361"/>
      <c r="F219" s="361"/>
      <c r="G219" s="361"/>
      <c r="H219" s="361"/>
      <c r="I219" s="461"/>
      <c r="J219" s="462"/>
      <c r="K219" s="361"/>
      <c r="L219" s="350"/>
      <c r="M219" s="349"/>
      <c r="N219" s="349"/>
      <c r="O219" s="349"/>
      <c r="P219" s="349"/>
      <c r="Q219" s="349"/>
      <c r="R219" s="349"/>
      <c r="S219" s="349"/>
      <c r="T219" s="349"/>
      <c r="U219" s="349"/>
      <c r="V219" s="349"/>
      <c r="W219" s="349"/>
      <c r="X219" s="349"/>
      <c r="Y219" s="349"/>
      <c r="Z219" s="348"/>
      <c r="AA219" s="349"/>
      <c r="AB219" s="349"/>
      <c r="AC219" s="349"/>
      <c r="AD219" s="349"/>
    </row>
    <row r="220" spans="1:30" ht="15">
      <c r="A220" s="358"/>
      <c r="B220" s="460"/>
      <c r="C220" s="460"/>
      <c r="D220" s="361"/>
      <c r="E220" s="361"/>
      <c r="F220" s="361"/>
      <c r="G220" s="361"/>
      <c r="H220" s="361"/>
      <c r="I220" s="461"/>
      <c r="J220" s="462"/>
      <c r="K220" s="361"/>
      <c r="L220" s="350"/>
      <c r="M220" s="349"/>
      <c r="N220" s="349"/>
      <c r="O220" s="349"/>
      <c r="P220" s="349"/>
      <c r="Q220" s="349"/>
      <c r="R220" s="349"/>
      <c r="S220" s="349"/>
      <c r="T220" s="349"/>
      <c r="U220" s="349"/>
      <c r="V220" s="349"/>
      <c r="W220" s="349"/>
      <c r="X220" s="349"/>
      <c r="Y220" s="349"/>
      <c r="Z220" s="348"/>
      <c r="AA220" s="349"/>
      <c r="AB220" s="349"/>
      <c r="AC220" s="349"/>
      <c r="AD220" s="349"/>
    </row>
    <row r="221" spans="1:30" ht="15">
      <c r="A221" s="358"/>
      <c r="B221" s="460"/>
      <c r="C221" s="460"/>
      <c r="D221" s="361"/>
      <c r="E221" s="361"/>
      <c r="F221" s="361"/>
      <c r="G221" s="361"/>
      <c r="H221" s="361"/>
      <c r="I221" s="461"/>
      <c r="J221" s="462"/>
      <c r="K221" s="361"/>
      <c r="L221" s="350"/>
      <c r="M221" s="349"/>
      <c r="N221" s="349"/>
      <c r="O221" s="349"/>
      <c r="P221" s="349"/>
      <c r="Q221" s="349"/>
      <c r="R221" s="349"/>
      <c r="S221" s="349"/>
      <c r="T221" s="349"/>
      <c r="U221" s="349"/>
      <c r="V221" s="349"/>
      <c r="W221" s="349"/>
      <c r="X221" s="349"/>
      <c r="Y221" s="349"/>
      <c r="Z221" s="348"/>
      <c r="AA221" s="349"/>
      <c r="AB221" s="349"/>
      <c r="AC221" s="349"/>
      <c r="AD221" s="349"/>
    </row>
    <row r="222" spans="1:30" ht="15">
      <c r="A222" s="358"/>
      <c r="B222" s="460"/>
      <c r="C222" s="460"/>
      <c r="D222" s="361"/>
      <c r="E222" s="361"/>
      <c r="F222" s="361"/>
      <c r="G222" s="361"/>
      <c r="H222" s="361"/>
      <c r="I222" s="461"/>
      <c r="J222" s="462"/>
      <c r="K222" s="361"/>
      <c r="L222" s="350"/>
      <c r="M222" s="349"/>
      <c r="N222" s="349"/>
      <c r="O222" s="349"/>
      <c r="P222" s="349"/>
      <c r="Q222" s="349"/>
      <c r="R222" s="349"/>
      <c r="S222" s="349"/>
      <c r="T222" s="349"/>
      <c r="U222" s="349"/>
      <c r="V222" s="349"/>
      <c r="W222" s="361"/>
      <c r="X222" s="368"/>
      <c r="Y222" s="361"/>
      <c r="Z222" s="358"/>
      <c r="AA222" s="349"/>
      <c r="AB222" s="349"/>
      <c r="AC222" s="349"/>
      <c r="AD222" s="349"/>
    </row>
    <row r="223" spans="1:30" ht="15">
      <c r="A223" s="348"/>
      <c r="B223" s="451"/>
      <c r="C223" s="451"/>
      <c r="D223" s="349"/>
      <c r="E223" s="349"/>
      <c r="F223" s="349"/>
      <c r="G223" s="349"/>
      <c r="H223" s="361"/>
      <c r="I223" s="461"/>
      <c r="J223" s="350"/>
      <c r="K223" s="349"/>
      <c r="L223" s="350"/>
      <c r="M223" s="349"/>
      <c r="N223" s="349"/>
      <c r="O223" s="349"/>
      <c r="P223" s="349"/>
      <c r="Q223" s="349"/>
      <c r="R223" s="349"/>
      <c r="S223" s="349"/>
      <c r="T223" s="349"/>
      <c r="U223" s="349"/>
      <c r="V223" s="349"/>
      <c r="W223" s="349"/>
      <c r="X223" s="349"/>
      <c r="Y223" s="349"/>
      <c r="Z223" s="348"/>
      <c r="AA223" s="349"/>
      <c r="AB223" s="349"/>
      <c r="AC223" s="349"/>
      <c r="AD223" s="349"/>
    </row>
    <row r="224" spans="1:30" ht="15">
      <c r="A224" s="358"/>
      <c r="B224" s="460"/>
      <c r="C224" s="460"/>
      <c r="D224" s="361"/>
      <c r="E224" s="361"/>
      <c r="F224" s="361"/>
      <c r="G224" s="361"/>
      <c r="H224" s="361"/>
      <c r="I224" s="461"/>
      <c r="J224" s="462"/>
      <c r="K224" s="361"/>
      <c r="L224" s="350"/>
      <c r="M224" s="349"/>
      <c r="N224" s="349"/>
      <c r="O224" s="349"/>
      <c r="P224" s="349"/>
      <c r="Q224" s="349"/>
      <c r="R224" s="349"/>
      <c r="S224" s="349"/>
      <c r="T224" s="349"/>
      <c r="U224" s="349"/>
      <c r="V224" s="349"/>
      <c r="W224" s="349"/>
      <c r="X224" s="349"/>
      <c r="Y224" s="349"/>
      <c r="Z224" s="348"/>
      <c r="AA224" s="349"/>
      <c r="AB224" s="349"/>
      <c r="AC224" s="349"/>
      <c r="AD224" s="349"/>
    </row>
    <row r="225" spans="1:30" ht="15">
      <c r="A225" s="358"/>
      <c r="B225" s="451"/>
      <c r="C225" s="451"/>
      <c r="D225" s="349"/>
      <c r="E225" s="349"/>
      <c r="F225" s="349"/>
      <c r="G225" s="349"/>
      <c r="H225" s="361"/>
      <c r="I225" s="461"/>
      <c r="J225" s="350"/>
      <c r="K225" s="361"/>
      <c r="L225" s="350"/>
      <c r="M225" s="349"/>
      <c r="N225" s="349"/>
      <c r="O225" s="349"/>
      <c r="P225" s="349"/>
      <c r="Q225" s="349"/>
      <c r="R225" s="349"/>
      <c r="S225" s="349"/>
      <c r="T225" s="349"/>
      <c r="U225" s="349"/>
      <c r="V225" s="349"/>
      <c r="W225" s="349"/>
      <c r="X225" s="349"/>
      <c r="Y225" s="349"/>
      <c r="Z225" s="348"/>
      <c r="AA225" s="349"/>
      <c r="AB225" s="349"/>
      <c r="AC225" s="349"/>
      <c r="AD225" s="349"/>
    </row>
    <row r="226" spans="1:30" ht="15">
      <c r="A226" s="358"/>
      <c r="B226" s="361"/>
      <c r="C226" s="462"/>
      <c r="D226" s="361"/>
      <c r="E226" s="361"/>
      <c r="F226" s="361"/>
      <c r="G226" s="361"/>
      <c r="H226" s="349"/>
      <c r="I226" s="461"/>
      <c r="J226" s="462"/>
      <c r="K226" s="361"/>
      <c r="L226" s="350"/>
      <c r="M226" s="349"/>
      <c r="N226" s="349"/>
      <c r="O226" s="349"/>
      <c r="P226" s="349"/>
      <c r="Q226" s="349"/>
      <c r="R226" s="349"/>
      <c r="S226" s="349"/>
      <c r="T226" s="349"/>
      <c r="U226" s="349"/>
      <c r="V226" s="349"/>
      <c r="W226" s="349"/>
      <c r="X226" s="349"/>
      <c r="Y226" s="349"/>
      <c r="Z226" s="348"/>
      <c r="AA226" s="349"/>
      <c r="AB226" s="349"/>
      <c r="AC226" s="349"/>
      <c r="AD226" s="349"/>
    </row>
    <row r="227" spans="1:30" ht="15">
      <c r="A227" s="358"/>
      <c r="B227" s="460"/>
      <c r="C227" s="460"/>
      <c r="D227" s="361"/>
      <c r="E227" s="361"/>
      <c r="F227" s="361"/>
      <c r="G227" s="361"/>
      <c r="H227" s="361"/>
      <c r="I227" s="461"/>
      <c r="J227" s="462"/>
      <c r="K227" s="361"/>
      <c r="L227" s="350"/>
      <c r="M227" s="349"/>
      <c r="N227" s="349"/>
      <c r="O227" s="451"/>
      <c r="P227" s="451"/>
      <c r="Q227" s="451"/>
      <c r="R227" s="451"/>
      <c r="S227" s="349"/>
      <c r="T227" s="349"/>
      <c r="U227" s="349"/>
      <c r="V227" s="349"/>
      <c r="W227" s="349"/>
      <c r="X227" s="451"/>
      <c r="Y227" s="349"/>
      <c r="Z227" s="348"/>
      <c r="AA227" s="451"/>
      <c r="AB227" s="451"/>
      <c r="AC227" s="451"/>
      <c r="AD227" s="451"/>
    </row>
    <row r="228" spans="1:30" ht="15">
      <c r="A228" s="358"/>
      <c r="B228" s="460"/>
      <c r="C228" s="460"/>
      <c r="D228" s="361"/>
      <c r="E228" s="361"/>
      <c r="F228" s="361"/>
      <c r="G228" s="361"/>
      <c r="H228" s="361"/>
      <c r="I228" s="461"/>
      <c r="J228" s="462"/>
      <c r="K228" s="361"/>
      <c r="L228" s="350"/>
      <c r="M228" s="349"/>
      <c r="N228" s="349"/>
      <c r="O228" s="451"/>
      <c r="P228" s="451"/>
      <c r="Q228" s="451"/>
      <c r="R228" s="451"/>
      <c r="S228" s="349"/>
      <c r="T228" s="349"/>
      <c r="U228" s="349"/>
      <c r="V228" s="349"/>
      <c r="W228" s="349"/>
      <c r="X228" s="451"/>
      <c r="Y228" s="349"/>
      <c r="Z228" s="348"/>
      <c r="AA228" s="451"/>
      <c r="AB228" s="451"/>
      <c r="AC228" s="451"/>
      <c r="AD228" s="451"/>
    </row>
    <row r="229" spans="1:30" ht="15">
      <c r="A229" s="358"/>
      <c r="B229" s="460"/>
      <c r="C229" s="460"/>
      <c r="D229" s="361"/>
      <c r="E229" s="361"/>
      <c r="F229" s="361"/>
      <c r="G229" s="361"/>
      <c r="H229" s="361"/>
      <c r="I229" s="461"/>
      <c r="J229" s="462"/>
      <c r="K229" s="361"/>
      <c r="L229" s="350"/>
      <c r="M229" s="349"/>
      <c r="N229" s="349"/>
      <c r="O229" s="451"/>
      <c r="P229" s="451"/>
      <c r="Q229" s="451"/>
      <c r="R229" s="451"/>
      <c r="S229" s="349"/>
      <c r="T229" s="349"/>
      <c r="U229" s="349"/>
      <c r="V229" s="349"/>
      <c r="W229" s="349"/>
      <c r="X229" s="451"/>
      <c r="Y229" s="349"/>
      <c r="Z229" s="348"/>
      <c r="AA229" s="451"/>
      <c r="AB229" s="451"/>
      <c r="AC229" s="451"/>
      <c r="AD229" s="451"/>
    </row>
    <row r="230" spans="1:30" ht="15">
      <c r="A230" s="358"/>
      <c r="B230" s="460"/>
      <c r="C230" s="460"/>
      <c r="D230" s="361"/>
      <c r="E230" s="361"/>
      <c r="F230" s="361"/>
      <c r="G230" s="361"/>
      <c r="H230" s="361"/>
      <c r="I230" s="461"/>
      <c r="J230" s="462"/>
      <c r="K230" s="361"/>
      <c r="L230" s="350"/>
      <c r="M230" s="349"/>
      <c r="N230" s="349"/>
      <c r="O230" s="451"/>
      <c r="P230" s="451"/>
      <c r="Q230" s="451"/>
      <c r="R230" s="451"/>
      <c r="S230" s="349"/>
      <c r="T230" s="349"/>
      <c r="U230" s="349"/>
      <c r="V230" s="349"/>
      <c r="W230" s="349"/>
      <c r="X230" s="451"/>
      <c r="Y230" s="349"/>
      <c r="Z230" s="348"/>
      <c r="AA230" s="451"/>
      <c r="AB230" s="451"/>
      <c r="AC230" s="451"/>
      <c r="AD230" s="451"/>
    </row>
    <row r="231" spans="1:30" ht="15">
      <c r="A231" s="358"/>
      <c r="B231" s="460"/>
      <c r="C231" s="460"/>
      <c r="D231" s="361"/>
      <c r="E231" s="361"/>
      <c r="F231" s="361"/>
      <c r="G231" s="361"/>
      <c r="H231" s="361"/>
      <c r="I231" s="461"/>
      <c r="J231" s="462"/>
      <c r="K231" s="361"/>
      <c r="L231" s="350"/>
      <c r="M231" s="349"/>
      <c r="N231" s="349"/>
      <c r="O231" s="451"/>
      <c r="P231" s="451"/>
      <c r="Q231" s="451"/>
      <c r="R231" s="451"/>
      <c r="S231" s="349"/>
      <c r="T231" s="349"/>
      <c r="U231" s="349"/>
      <c r="V231" s="349"/>
      <c r="W231" s="349"/>
      <c r="X231" s="451"/>
      <c r="Y231" s="349"/>
      <c r="Z231" s="348"/>
      <c r="AA231" s="451"/>
      <c r="AB231" s="451"/>
      <c r="AC231" s="451"/>
      <c r="AD231" s="451"/>
    </row>
    <row r="232" ht="12.75">
      <c r="U232" s="463"/>
    </row>
  </sheetData>
  <sheetProtection selectLockedCells="1" selectUnlockedCells="1"/>
  <mergeCells count="14">
    <mergeCell ref="A5:A6"/>
    <mergeCell ref="B5:B6"/>
    <mergeCell ref="C5:C6"/>
    <mergeCell ref="D5:F5"/>
    <mergeCell ref="G5:G6"/>
    <mergeCell ref="H5:H6"/>
    <mergeCell ref="I5:I6"/>
    <mergeCell ref="J5:J6"/>
    <mergeCell ref="K5:K6"/>
    <mergeCell ref="L5:M5"/>
    <mergeCell ref="N5:S5"/>
    <mergeCell ref="T5:Y5"/>
    <mergeCell ref="Z5:AA5"/>
    <mergeCell ref="AB5:AD5"/>
  </mergeCells>
  <hyperlinks>
    <hyperlink ref="N13" location="16!A1" display="Поставка нефтепродуктов для МУЗ «ЦГБ им. М.В. Гольца»"/>
    <hyperlink ref="N92" location="16!A1" display="Поставка нефтепродуктов для МУЗ «ЦГБ им. М.В. Гольца»"/>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47"/>
  <sheetViews>
    <sheetView workbookViewId="0" topLeftCell="A30">
      <selection activeCell="D50" sqref="D50"/>
    </sheetView>
  </sheetViews>
  <sheetFormatPr defaultColWidth="9.140625" defaultRowHeight="12.75"/>
  <cols>
    <col min="2" max="2" width="13.140625" style="0" customWidth="1"/>
    <col min="8" max="8" width="15.7109375" style="0" customWidth="1"/>
    <col min="9" max="9" width="0.13671875" style="0" customWidth="1"/>
  </cols>
  <sheetData>
    <row r="1" spans="1:10" ht="78.75" customHeight="1">
      <c r="A1" s="44" t="s">
        <v>0</v>
      </c>
      <c r="B1" s="44" t="s">
        <v>61</v>
      </c>
      <c r="C1" s="44" t="s">
        <v>62</v>
      </c>
      <c r="D1" s="45" t="s">
        <v>217</v>
      </c>
      <c r="E1" s="44" t="s">
        <v>64</v>
      </c>
      <c r="F1" s="46" t="s">
        <v>65</v>
      </c>
      <c r="G1" s="46"/>
      <c r="H1" s="44" t="s">
        <v>66</v>
      </c>
      <c r="I1" s="44"/>
      <c r="J1" s="37"/>
    </row>
    <row r="2" spans="1:10" ht="26.25" customHeight="1">
      <c r="A2" s="47" t="s">
        <v>7</v>
      </c>
      <c r="B2" s="47" t="s">
        <v>67</v>
      </c>
      <c r="C2" s="47" t="s">
        <v>218</v>
      </c>
      <c r="D2" s="48" t="s">
        <v>69</v>
      </c>
      <c r="E2" s="47" t="s">
        <v>70</v>
      </c>
      <c r="F2" s="49" t="s">
        <v>71</v>
      </c>
      <c r="G2" s="49"/>
      <c r="H2" s="47" t="s">
        <v>10</v>
      </c>
      <c r="I2" s="47"/>
      <c r="J2" s="37"/>
    </row>
    <row r="3" spans="1:10" ht="13.5" customHeight="1">
      <c r="A3" s="20"/>
      <c r="B3" s="50" t="s">
        <v>219</v>
      </c>
      <c r="C3" s="20"/>
      <c r="D3" s="20"/>
      <c r="E3" s="50" t="s">
        <v>10</v>
      </c>
      <c r="F3" s="21"/>
      <c r="G3" s="21"/>
      <c r="H3" s="20"/>
      <c r="I3" s="20"/>
      <c r="J3" s="37"/>
    </row>
    <row r="4" spans="1:10" ht="13.5" customHeight="1">
      <c r="A4" s="25">
        <v>1</v>
      </c>
      <c r="B4" s="25">
        <v>2</v>
      </c>
      <c r="C4" s="25">
        <v>3</v>
      </c>
      <c r="D4" s="25">
        <v>4</v>
      </c>
      <c r="E4" s="25">
        <v>5</v>
      </c>
      <c r="F4" s="26">
        <v>6</v>
      </c>
      <c r="G4" s="26"/>
      <c r="H4" s="53">
        <v>7</v>
      </c>
      <c r="I4" s="53"/>
      <c r="J4" s="38"/>
    </row>
    <row r="5" spans="1:10" ht="13.5" customHeight="1">
      <c r="A5" s="25"/>
      <c r="B5" s="33" t="s">
        <v>235</v>
      </c>
      <c r="C5" s="33"/>
      <c r="D5" s="33"/>
      <c r="E5" s="33"/>
      <c r="F5" s="33"/>
      <c r="G5" s="33"/>
      <c r="H5" s="33"/>
      <c r="I5" s="33"/>
      <c r="J5" s="38"/>
    </row>
    <row r="6" spans="1:10" ht="13.5" customHeight="1">
      <c r="A6" s="6"/>
      <c r="B6" s="8" t="s">
        <v>12</v>
      </c>
      <c r="C6" s="8"/>
      <c r="D6" s="8"/>
      <c r="E6" s="8"/>
      <c r="F6" s="8"/>
      <c r="G6" s="8"/>
      <c r="H6" s="33"/>
      <c r="I6" s="33"/>
      <c r="J6" s="38"/>
    </row>
    <row r="7" spans="1:10" ht="27" customHeight="1">
      <c r="A7" s="6">
        <v>1</v>
      </c>
      <c r="B7" s="54" t="s">
        <v>236</v>
      </c>
      <c r="C7" s="9">
        <v>973210</v>
      </c>
      <c r="D7" s="6" t="s">
        <v>76</v>
      </c>
      <c r="E7" s="6" t="s">
        <v>237</v>
      </c>
      <c r="F7" s="55">
        <v>175</v>
      </c>
      <c r="G7" s="55"/>
      <c r="H7" s="33" t="s">
        <v>238</v>
      </c>
      <c r="I7" s="33"/>
      <c r="J7" s="38"/>
    </row>
    <row r="8" spans="1:10" ht="13.5" customHeight="1">
      <c r="A8" s="6">
        <v>2</v>
      </c>
      <c r="B8" s="52" t="s">
        <v>239</v>
      </c>
      <c r="C8" s="9">
        <v>973110</v>
      </c>
      <c r="D8" s="6" t="s">
        <v>76</v>
      </c>
      <c r="E8" s="6" t="s">
        <v>240</v>
      </c>
      <c r="F8" s="55">
        <v>300</v>
      </c>
      <c r="G8" s="55"/>
      <c r="H8" s="33" t="s">
        <v>241</v>
      </c>
      <c r="I8" s="33"/>
      <c r="J8" s="38"/>
    </row>
    <row r="9" spans="1:10" ht="13.5" customHeight="1">
      <c r="A9" s="6">
        <v>3</v>
      </c>
      <c r="B9" s="52" t="s">
        <v>242</v>
      </c>
      <c r="C9" s="9">
        <v>973231</v>
      </c>
      <c r="D9" s="6" t="s">
        <v>76</v>
      </c>
      <c r="E9" s="6" t="s">
        <v>243</v>
      </c>
      <c r="F9" s="55">
        <v>35</v>
      </c>
      <c r="G9" s="55"/>
      <c r="H9" s="33" t="s">
        <v>244</v>
      </c>
      <c r="I9" s="33"/>
      <c r="J9" s="38"/>
    </row>
    <row r="10" spans="1:10" ht="13.5" customHeight="1">
      <c r="A10" s="6">
        <v>4</v>
      </c>
      <c r="B10" s="52" t="s">
        <v>245</v>
      </c>
      <c r="C10" s="9">
        <v>973222</v>
      </c>
      <c r="D10" s="6" t="s">
        <v>76</v>
      </c>
      <c r="E10" s="6" t="s">
        <v>140</v>
      </c>
      <c r="F10" s="55">
        <v>75</v>
      </c>
      <c r="G10" s="55"/>
      <c r="H10" s="33" t="s">
        <v>246</v>
      </c>
      <c r="I10" s="33"/>
      <c r="J10" s="38"/>
    </row>
    <row r="11" spans="1:10" ht="13.5" customHeight="1">
      <c r="A11" s="6">
        <v>5</v>
      </c>
      <c r="B11" s="52" t="s">
        <v>247</v>
      </c>
      <c r="C11" s="9">
        <v>973221</v>
      </c>
      <c r="D11" s="6" t="s">
        <v>76</v>
      </c>
      <c r="E11" s="6" t="s">
        <v>119</v>
      </c>
      <c r="F11" s="55">
        <v>50</v>
      </c>
      <c r="G11" s="55"/>
      <c r="H11" s="33" t="s">
        <v>248</v>
      </c>
      <c r="I11" s="33"/>
      <c r="J11" s="38"/>
    </row>
    <row r="12" spans="1:10" ht="13.5" customHeight="1">
      <c r="A12" s="6">
        <v>6</v>
      </c>
      <c r="B12" s="5" t="s">
        <v>249</v>
      </c>
      <c r="C12" s="9">
        <v>916445</v>
      </c>
      <c r="D12" s="6" t="s">
        <v>76</v>
      </c>
      <c r="E12" s="6" t="s">
        <v>116</v>
      </c>
      <c r="F12" s="55">
        <v>15</v>
      </c>
      <c r="G12" s="55"/>
      <c r="H12" s="33" t="s">
        <v>250</v>
      </c>
      <c r="I12" s="33"/>
      <c r="J12" s="38"/>
    </row>
    <row r="13" spans="1:10" ht="12.75" customHeight="1">
      <c r="A13" s="10">
        <v>7</v>
      </c>
      <c r="B13" s="11" t="s">
        <v>251</v>
      </c>
      <c r="C13" s="4"/>
      <c r="D13" s="10" t="s">
        <v>197</v>
      </c>
      <c r="E13" s="10" t="s">
        <v>191</v>
      </c>
      <c r="F13" s="56">
        <v>15</v>
      </c>
      <c r="G13" s="56"/>
      <c r="H13" s="3" t="s">
        <v>252</v>
      </c>
      <c r="I13" s="3"/>
      <c r="J13" s="37"/>
    </row>
    <row r="14" spans="1:10" ht="26.25" customHeight="1">
      <c r="A14" s="10">
        <v>8</v>
      </c>
      <c r="B14" s="11" t="s">
        <v>253</v>
      </c>
      <c r="C14" s="4"/>
      <c r="D14" s="10" t="s">
        <v>197</v>
      </c>
      <c r="E14" s="10" t="s">
        <v>116</v>
      </c>
      <c r="F14" s="57">
        <v>15</v>
      </c>
      <c r="G14" s="57"/>
      <c r="H14" s="10" t="s">
        <v>254</v>
      </c>
      <c r="I14" s="10"/>
      <c r="J14" s="37"/>
    </row>
    <row r="15" spans="1:10" ht="13.5" customHeight="1">
      <c r="A15" s="6">
        <v>9</v>
      </c>
      <c r="B15" s="5" t="s">
        <v>255</v>
      </c>
      <c r="C15" s="4"/>
      <c r="D15" s="6" t="s">
        <v>197</v>
      </c>
      <c r="E15" s="6" t="s">
        <v>140</v>
      </c>
      <c r="F15" s="30">
        <v>15</v>
      </c>
      <c r="G15" s="30"/>
      <c r="H15" s="6" t="s">
        <v>256</v>
      </c>
      <c r="I15" s="6"/>
      <c r="J15" s="37"/>
    </row>
    <row r="16" spans="1:10" ht="13.5" customHeight="1">
      <c r="A16" s="6"/>
      <c r="B16" s="17" t="s">
        <v>257</v>
      </c>
      <c r="C16" s="17"/>
      <c r="D16" s="17"/>
      <c r="E16" s="17"/>
      <c r="F16" s="17"/>
      <c r="G16" s="17"/>
      <c r="H16" s="40" t="s">
        <v>258</v>
      </c>
      <c r="I16" s="40"/>
      <c r="J16" s="38"/>
    </row>
    <row r="17" spans="1:10" ht="13.5" customHeight="1">
      <c r="A17" s="6"/>
      <c r="B17" s="8" t="s">
        <v>39</v>
      </c>
      <c r="C17" s="8"/>
      <c r="D17" s="8"/>
      <c r="E17" s="8"/>
      <c r="F17" s="8"/>
      <c r="G17" s="8"/>
      <c r="H17" s="58"/>
      <c r="I17" s="58"/>
      <c r="J17" s="38"/>
    </row>
    <row r="18" spans="1:10" ht="27" customHeight="1">
      <c r="A18" s="6">
        <v>1</v>
      </c>
      <c r="B18" s="54" t="s">
        <v>236</v>
      </c>
      <c r="C18" s="9">
        <v>973210</v>
      </c>
      <c r="D18" s="6" t="s">
        <v>76</v>
      </c>
      <c r="E18" s="6" t="s">
        <v>237</v>
      </c>
      <c r="F18" s="4">
        <v>3000</v>
      </c>
      <c r="G18" s="4"/>
      <c r="H18" s="33" t="s">
        <v>259</v>
      </c>
      <c r="I18" s="33"/>
      <c r="J18" s="38"/>
    </row>
    <row r="19" spans="1:10" ht="13.5" customHeight="1">
      <c r="A19" s="6">
        <v>2</v>
      </c>
      <c r="B19" s="52" t="s">
        <v>239</v>
      </c>
      <c r="C19" s="9">
        <v>973110</v>
      </c>
      <c r="D19" s="6" t="s">
        <v>76</v>
      </c>
      <c r="E19" s="6" t="s">
        <v>240</v>
      </c>
      <c r="F19" s="4">
        <v>9000</v>
      </c>
      <c r="G19" s="4"/>
      <c r="H19" s="33" t="s">
        <v>260</v>
      </c>
      <c r="I19" s="33"/>
      <c r="J19" s="38"/>
    </row>
    <row r="20" spans="1:10" ht="13.5" customHeight="1">
      <c r="A20" s="6">
        <v>3</v>
      </c>
      <c r="B20" s="52" t="s">
        <v>242</v>
      </c>
      <c r="C20" s="9">
        <v>973231</v>
      </c>
      <c r="D20" s="6" t="s">
        <v>76</v>
      </c>
      <c r="E20" s="6" t="s">
        <v>243</v>
      </c>
      <c r="F20" s="4">
        <v>900</v>
      </c>
      <c r="G20" s="4"/>
      <c r="H20" s="33" t="s">
        <v>261</v>
      </c>
      <c r="I20" s="33"/>
      <c r="J20" s="38"/>
    </row>
    <row r="21" spans="1:10" ht="13.5" customHeight="1">
      <c r="A21" s="6">
        <v>4</v>
      </c>
      <c r="B21" s="52" t="s">
        <v>245</v>
      </c>
      <c r="C21" s="9">
        <v>973222</v>
      </c>
      <c r="D21" s="6" t="s">
        <v>76</v>
      </c>
      <c r="E21" s="6" t="s">
        <v>140</v>
      </c>
      <c r="F21" s="4">
        <v>1700</v>
      </c>
      <c r="G21" s="4"/>
      <c r="H21" s="33" t="s">
        <v>262</v>
      </c>
      <c r="I21" s="33"/>
      <c r="J21" s="38"/>
    </row>
    <row r="22" spans="1:10" ht="13.5" customHeight="1">
      <c r="A22" s="6">
        <v>5</v>
      </c>
      <c r="B22" s="52" t="s">
        <v>247</v>
      </c>
      <c r="C22" s="9">
        <v>973221</v>
      </c>
      <c r="D22" s="6" t="s">
        <v>76</v>
      </c>
      <c r="E22" s="6" t="s">
        <v>119</v>
      </c>
      <c r="F22" s="4">
        <v>1000</v>
      </c>
      <c r="G22" s="4"/>
      <c r="H22" s="33" t="s">
        <v>164</v>
      </c>
      <c r="I22" s="33"/>
      <c r="J22" s="38"/>
    </row>
    <row r="23" spans="1:10" ht="13.5" customHeight="1">
      <c r="A23" s="6">
        <v>6</v>
      </c>
      <c r="B23" s="5" t="s">
        <v>249</v>
      </c>
      <c r="C23" s="9">
        <v>916445</v>
      </c>
      <c r="D23" s="6" t="s">
        <v>76</v>
      </c>
      <c r="E23" s="6" t="s">
        <v>116</v>
      </c>
      <c r="F23" s="4">
        <v>450</v>
      </c>
      <c r="G23" s="4"/>
      <c r="H23" s="33" t="s">
        <v>263</v>
      </c>
      <c r="I23" s="33"/>
      <c r="J23" s="38"/>
    </row>
    <row r="24" spans="1:10" ht="39" customHeight="1">
      <c r="A24" s="4">
        <v>7</v>
      </c>
      <c r="B24" s="2" t="s">
        <v>264</v>
      </c>
      <c r="C24" s="42">
        <v>973223</v>
      </c>
      <c r="D24" s="4" t="s">
        <v>197</v>
      </c>
      <c r="E24" s="4" t="s">
        <v>265</v>
      </c>
      <c r="F24" s="59">
        <v>270</v>
      </c>
      <c r="G24" s="59"/>
      <c r="H24" s="33" t="s">
        <v>263</v>
      </c>
      <c r="I24" s="33"/>
      <c r="J24" s="37"/>
    </row>
    <row r="25" spans="1:10" ht="13.5">
      <c r="A25" s="4"/>
      <c r="B25" s="2"/>
      <c r="C25" s="42"/>
      <c r="D25" s="4"/>
      <c r="E25" s="4"/>
      <c r="F25" s="59"/>
      <c r="G25" s="59"/>
      <c r="H25" s="33"/>
      <c r="I25" s="33"/>
      <c r="J25" s="37"/>
    </row>
    <row r="26" spans="1:10" ht="26.25" customHeight="1">
      <c r="A26" s="4"/>
      <c r="B26" s="11" t="s">
        <v>251</v>
      </c>
      <c r="C26" s="4"/>
      <c r="D26" s="11" t="s">
        <v>266</v>
      </c>
      <c r="E26" s="10" t="s">
        <v>191</v>
      </c>
      <c r="F26" s="56">
        <v>400</v>
      </c>
      <c r="G26" s="56"/>
      <c r="H26" s="3" t="s">
        <v>267</v>
      </c>
      <c r="I26" s="3"/>
      <c r="J26" s="37"/>
    </row>
    <row r="27" spans="1:10" ht="26.25" customHeight="1">
      <c r="A27" s="4"/>
      <c r="B27" s="11" t="s">
        <v>253</v>
      </c>
      <c r="C27" s="4"/>
      <c r="D27" s="11" t="s">
        <v>266</v>
      </c>
      <c r="E27" s="10" t="s">
        <v>116</v>
      </c>
      <c r="F27" s="57">
        <v>400</v>
      </c>
      <c r="G27" s="57"/>
      <c r="H27" s="10" t="s">
        <v>268</v>
      </c>
      <c r="I27" s="10"/>
      <c r="J27" s="37"/>
    </row>
    <row r="28" spans="1:10" ht="26.25" customHeight="1">
      <c r="A28" s="4"/>
      <c r="B28" s="11" t="s">
        <v>269</v>
      </c>
      <c r="C28" s="4"/>
      <c r="D28" s="11" t="s">
        <v>266</v>
      </c>
      <c r="E28" s="10" t="s">
        <v>270</v>
      </c>
      <c r="F28" s="57">
        <v>150</v>
      </c>
      <c r="G28" s="57"/>
      <c r="H28" s="10" t="s">
        <v>271</v>
      </c>
      <c r="I28" s="10"/>
      <c r="J28" s="37"/>
    </row>
    <row r="29" spans="1:10" ht="26.25" customHeight="1">
      <c r="A29" s="4"/>
      <c r="B29" s="11" t="s">
        <v>255</v>
      </c>
      <c r="C29" s="4"/>
      <c r="D29" s="11" t="s">
        <v>266</v>
      </c>
      <c r="E29" s="10" t="s">
        <v>140</v>
      </c>
      <c r="F29" s="57">
        <v>400</v>
      </c>
      <c r="G29" s="57"/>
      <c r="H29" s="10" t="s">
        <v>272</v>
      </c>
      <c r="I29" s="10"/>
      <c r="J29" s="37"/>
    </row>
    <row r="30" spans="1:10" ht="26.25" customHeight="1">
      <c r="A30" s="4"/>
      <c r="B30" s="11" t="s">
        <v>273</v>
      </c>
      <c r="C30" s="4"/>
      <c r="D30" s="11" t="s">
        <v>266</v>
      </c>
      <c r="E30" s="10" t="s">
        <v>274</v>
      </c>
      <c r="F30" s="57">
        <v>150</v>
      </c>
      <c r="G30" s="57"/>
      <c r="H30" s="10" t="s">
        <v>275</v>
      </c>
      <c r="I30" s="10"/>
      <c r="J30" s="37"/>
    </row>
    <row r="31" spans="1:10" ht="13.5" customHeight="1">
      <c r="A31" s="4"/>
      <c r="B31" s="20"/>
      <c r="C31" s="4"/>
      <c r="D31" s="20"/>
      <c r="E31" s="6"/>
      <c r="F31" s="60"/>
      <c r="G31" s="60"/>
      <c r="H31" s="20"/>
      <c r="I31" s="20"/>
      <c r="J31" s="37"/>
    </row>
    <row r="32" spans="1:10" ht="13.5" customHeight="1">
      <c r="A32" s="6"/>
      <c r="B32" s="17" t="s">
        <v>257</v>
      </c>
      <c r="C32" s="17"/>
      <c r="D32" s="17"/>
      <c r="E32" s="17"/>
      <c r="F32" s="17"/>
      <c r="G32" s="17"/>
      <c r="H32" s="28" t="s">
        <v>276</v>
      </c>
      <c r="I32" s="10"/>
      <c r="J32" s="10"/>
    </row>
    <row r="33" spans="1:10" ht="13.5" customHeight="1">
      <c r="A33" s="6"/>
      <c r="B33" s="8" t="s">
        <v>87</v>
      </c>
      <c r="C33" s="8"/>
      <c r="D33" s="8"/>
      <c r="E33" s="8"/>
      <c r="F33" s="8"/>
      <c r="G33" s="8"/>
      <c r="H33" s="61"/>
      <c r="I33" s="10"/>
      <c r="J33" s="10"/>
    </row>
    <row r="34" spans="1:10" ht="27" customHeight="1">
      <c r="A34" s="6">
        <v>1</v>
      </c>
      <c r="B34" s="54" t="s">
        <v>236</v>
      </c>
      <c r="C34" s="9">
        <v>973210</v>
      </c>
      <c r="D34" s="6" t="s">
        <v>76</v>
      </c>
      <c r="E34" s="6" t="s">
        <v>237</v>
      </c>
      <c r="F34" s="55">
        <v>15</v>
      </c>
      <c r="G34" s="55"/>
      <c r="H34" s="6" t="s">
        <v>277</v>
      </c>
      <c r="I34" s="6"/>
      <c r="J34" s="38"/>
    </row>
    <row r="35" spans="1:10" ht="13.5" customHeight="1">
      <c r="A35" s="6">
        <v>2</v>
      </c>
      <c r="B35" s="52" t="s">
        <v>239</v>
      </c>
      <c r="C35" s="9">
        <v>973110</v>
      </c>
      <c r="D35" s="6" t="s">
        <v>76</v>
      </c>
      <c r="E35" s="6" t="s">
        <v>240</v>
      </c>
      <c r="F35" s="55">
        <v>75</v>
      </c>
      <c r="G35" s="55"/>
      <c r="H35" s="33" t="s">
        <v>278</v>
      </c>
      <c r="I35" s="33"/>
      <c r="J35" s="38"/>
    </row>
    <row r="36" spans="1:10" ht="13.5" customHeight="1">
      <c r="A36" s="6">
        <v>3</v>
      </c>
      <c r="B36" s="52" t="s">
        <v>242</v>
      </c>
      <c r="C36" s="9">
        <v>973231</v>
      </c>
      <c r="D36" s="6" t="s">
        <v>76</v>
      </c>
      <c r="E36" s="6" t="s">
        <v>243</v>
      </c>
      <c r="F36" s="55">
        <v>6</v>
      </c>
      <c r="G36" s="55"/>
      <c r="H36" s="33" t="s">
        <v>279</v>
      </c>
      <c r="I36" s="33"/>
      <c r="J36" s="38"/>
    </row>
    <row r="37" spans="1:10" ht="13.5" customHeight="1">
      <c r="A37" s="6">
        <v>4</v>
      </c>
      <c r="B37" s="52" t="s">
        <v>245</v>
      </c>
      <c r="C37" s="9">
        <v>973222</v>
      </c>
      <c r="D37" s="6" t="s">
        <v>76</v>
      </c>
      <c r="E37" s="6" t="s">
        <v>140</v>
      </c>
      <c r="F37" s="55">
        <v>9</v>
      </c>
      <c r="G37" s="55"/>
      <c r="H37" s="33" t="s">
        <v>277</v>
      </c>
      <c r="I37" s="33"/>
      <c r="J37" s="38"/>
    </row>
    <row r="38" spans="1:10" ht="12.75" customHeight="1">
      <c r="A38" s="4">
        <v>5</v>
      </c>
      <c r="B38" s="62" t="s">
        <v>247</v>
      </c>
      <c r="C38" s="42">
        <v>973221</v>
      </c>
      <c r="D38" s="4" t="s">
        <v>76</v>
      </c>
      <c r="E38" s="4" t="s">
        <v>119</v>
      </c>
      <c r="F38" s="55">
        <v>6</v>
      </c>
      <c r="G38" s="55"/>
      <c r="H38" s="33" t="s">
        <v>280</v>
      </c>
      <c r="I38" s="33"/>
      <c r="J38" s="37"/>
    </row>
    <row r="39" spans="1:10" ht="13.5">
      <c r="A39" s="4"/>
      <c r="B39" s="62"/>
      <c r="C39" s="42"/>
      <c r="D39" s="4"/>
      <c r="E39" s="4"/>
      <c r="F39" s="55"/>
      <c r="G39" s="55"/>
      <c r="H39" s="33"/>
      <c r="I39" s="33"/>
      <c r="J39" s="37"/>
    </row>
    <row r="40" spans="1:10" ht="53.25" customHeight="1">
      <c r="A40" s="6">
        <v>6</v>
      </c>
      <c r="B40" s="5" t="s">
        <v>264</v>
      </c>
      <c r="C40" s="9">
        <v>973223</v>
      </c>
      <c r="D40" s="6" t="s">
        <v>76</v>
      </c>
      <c r="E40" s="6" t="s">
        <v>265</v>
      </c>
      <c r="F40" s="63">
        <v>40664</v>
      </c>
      <c r="G40" s="63"/>
      <c r="H40" s="33" t="s">
        <v>281</v>
      </c>
      <c r="I40" s="33"/>
      <c r="J40" s="38"/>
    </row>
    <row r="41" spans="1:10" ht="12.75" customHeight="1">
      <c r="A41" s="4">
        <v>7</v>
      </c>
      <c r="B41" s="11" t="s">
        <v>251</v>
      </c>
      <c r="C41" s="4"/>
      <c r="D41" s="10" t="s">
        <v>197</v>
      </c>
      <c r="E41" s="10" t="s">
        <v>191</v>
      </c>
      <c r="F41" s="13">
        <v>5</v>
      </c>
      <c r="G41" s="13"/>
      <c r="H41" s="3" t="s">
        <v>282</v>
      </c>
      <c r="I41" s="3"/>
      <c r="J41" s="37"/>
    </row>
    <row r="42" spans="1:10" ht="12.75">
      <c r="A42" s="4"/>
      <c r="B42" s="11"/>
      <c r="C42" s="4"/>
      <c r="D42" s="10"/>
      <c r="E42" s="10"/>
      <c r="F42" s="15"/>
      <c r="G42" s="15"/>
      <c r="H42" s="10"/>
      <c r="I42" s="10"/>
      <c r="J42" s="37"/>
    </row>
    <row r="43" spans="1:10" ht="26.25" customHeight="1">
      <c r="A43" s="4"/>
      <c r="B43" s="11" t="s">
        <v>253</v>
      </c>
      <c r="C43" s="4"/>
      <c r="D43" s="10" t="s">
        <v>197</v>
      </c>
      <c r="E43" s="10" t="s">
        <v>116</v>
      </c>
      <c r="F43" s="15">
        <v>5</v>
      </c>
      <c r="G43" s="15"/>
      <c r="H43" s="10" t="s">
        <v>277</v>
      </c>
      <c r="I43" s="10"/>
      <c r="J43" s="37"/>
    </row>
    <row r="44" spans="1:10" ht="12.75">
      <c r="A44" s="4"/>
      <c r="B44" s="11"/>
      <c r="C44" s="4"/>
      <c r="D44" s="10"/>
      <c r="E44" s="64"/>
      <c r="F44" s="15"/>
      <c r="G44" s="15"/>
      <c r="H44" s="10"/>
      <c r="I44" s="10"/>
      <c r="J44" s="37"/>
    </row>
    <row r="45" spans="1:10" ht="13.5" customHeight="1">
      <c r="A45" s="4"/>
      <c r="B45" s="5" t="s">
        <v>283</v>
      </c>
      <c r="C45" s="4"/>
      <c r="D45" s="6" t="s">
        <v>197</v>
      </c>
      <c r="E45" s="20"/>
      <c r="F45" s="16">
        <v>5</v>
      </c>
      <c r="G45" s="16"/>
      <c r="H45" s="6" t="s">
        <v>284</v>
      </c>
      <c r="I45" s="6"/>
      <c r="J45" s="37"/>
    </row>
    <row r="46" spans="1:10" ht="15.75" customHeight="1">
      <c r="A46" s="31"/>
      <c r="B46" s="65" t="s">
        <v>257</v>
      </c>
      <c r="C46" s="65"/>
      <c r="D46" s="65"/>
      <c r="E46" s="65"/>
      <c r="F46" s="65"/>
      <c r="G46" s="65"/>
      <c r="H46" s="40" t="s">
        <v>285</v>
      </c>
      <c r="I46" s="40"/>
      <c r="J46" s="38"/>
    </row>
    <row r="47" spans="1:10" ht="13.5" customHeight="1">
      <c r="A47" s="22"/>
      <c r="B47" s="22"/>
      <c r="C47" s="22"/>
      <c r="D47" s="22"/>
      <c r="E47" s="22"/>
      <c r="F47" s="22"/>
      <c r="G47" s="23" t="s">
        <v>59</v>
      </c>
      <c r="H47" s="40" t="s">
        <v>286</v>
      </c>
      <c r="I47" s="40"/>
      <c r="J47" s="38"/>
    </row>
  </sheetData>
  <sheetProtection selectLockedCells="1" selectUnlockedCells="1"/>
  <mergeCells count="110">
    <mergeCell ref="F1:G1"/>
    <mergeCell ref="H1:I1"/>
    <mergeCell ref="J1:J3"/>
    <mergeCell ref="F2:G2"/>
    <mergeCell ref="H2:I2"/>
    <mergeCell ref="F3:G3"/>
    <mergeCell ref="H3:I3"/>
    <mergeCell ref="F4:G4"/>
    <mergeCell ref="H4:I4"/>
    <mergeCell ref="B5:I5"/>
    <mergeCell ref="B6:G6"/>
    <mergeCell ref="H6:I6"/>
    <mergeCell ref="F7:G7"/>
    <mergeCell ref="H7:I7"/>
    <mergeCell ref="F8:G8"/>
    <mergeCell ref="H8:I8"/>
    <mergeCell ref="F9:G9"/>
    <mergeCell ref="H9:I9"/>
    <mergeCell ref="F10:G10"/>
    <mergeCell ref="H10:I10"/>
    <mergeCell ref="F11:G11"/>
    <mergeCell ref="H11:I11"/>
    <mergeCell ref="F12:G12"/>
    <mergeCell ref="H12:I12"/>
    <mergeCell ref="C13:C15"/>
    <mergeCell ref="F13:G13"/>
    <mergeCell ref="H13:I13"/>
    <mergeCell ref="J13:J15"/>
    <mergeCell ref="F14:G14"/>
    <mergeCell ref="H14:I14"/>
    <mergeCell ref="F15:G15"/>
    <mergeCell ref="H15:I15"/>
    <mergeCell ref="B16:G16"/>
    <mergeCell ref="H16:I16"/>
    <mergeCell ref="B17:G17"/>
    <mergeCell ref="H17:I17"/>
    <mergeCell ref="F18:G18"/>
    <mergeCell ref="H18:I18"/>
    <mergeCell ref="F19:G19"/>
    <mergeCell ref="H19:I19"/>
    <mergeCell ref="F20:G20"/>
    <mergeCell ref="H20:I20"/>
    <mergeCell ref="F21:G21"/>
    <mergeCell ref="H21:I21"/>
    <mergeCell ref="F22:G22"/>
    <mergeCell ref="H22:I22"/>
    <mergeCell ref="F23:G23"/>
    <mergeCell ref="H23:I23"/>
    <mergeCell ref="A24:A25"/>
    <mergeCell ref="B24:B25"/>
    <mergeCell ref="C24:C25"/>
    <mergeCell ref="D24:D25"/>
    <mergeCell ref="E24:E25"/>
    <mergeCell ref="F24:G25"/>
    <mergeCell ref="H24:I25"/>
    <mergeCell ref="J24:J25"/>
    <mergeCell ref="A26:A31"/>
    <mergeCell ref="C26:C31"/>
    <mergeCell ref="F26:G26"/>
    <mergeCell ref="H26:I26"/>
    <mergeCell ref="J26:J31"/>
    <mergeCell ref="F27:G27"/>
    <mergeCell ref="H27:I27"/>
    <mergeCell ref="F28:G28"/>
    <mergeCell ref="H28:I28"/>
    <mergeCell ref="F29:G29"/>
    <mergeCell ref="H29:I29"/>
    <mergeCell ref="F30:G30"/>
    <mergeCell ref="H30:I30"/>
    <mergeCell ref="F31:G31"/>
    <mergeCell ref="H31:I31"/>
    <mergeCell ref="B32:G32"/>
    <mergeCell ref="I32:J32"/>
    <mergeCell ref="B33:G33"/>
    <mergeCell ref="I33:J33"/>
    <mergeCell ref="F34:G34"/>
    <mergeCell ref="H34:I34"/>
    <mergeCell ref="F35:G35"/>
    <mergeCell ref="H35:I35"/>
    <mergeCell ref="F36:G36"/>
    <mergeCell ref="H36:I36"/>
    <mergeCell ref="F37:G37"/>
    <mergeCell ref="H37:I37"/>
    <mergeCell ref="A38:A39"/>
    <mergeCell ref="B38:B39"/>
    <mergeCell ref="C38:C39"/>
    <mergeCell ref="D38:D39"/>
    <mergeCell ref="E38:E39"/>
    <mergeCell ref="F38:G39"/>
    <mergeCell ref="H38:I39"/>
    <mergeCell ref="J38:J39"/>
    <mergeCell ref="F40:G40"/>
    <mergeCell ref="H40:I40"/>
    <mergeCell ref="A41:A45"/>
    <mergeCell ref="C41:C45"/>
    <mergeCell ref="F41:G41"/>
    <mergeCell ref="H41:I41"/>
    <mergeCell ref="J41:J45"/>
    <mergeCell ref="F42:G42"/>
    <mergeCell ref="H42:I42"/>
    <mergeCell ref="F43:G43"/>
    <mergeCell ref="H43:I43"/>
    <mergeCell ref="F44:G44"/>
    <mergeCell ref="H44:I44"/>
    <mergeCell ref="F45:G45"/>
    <mergeCell ref="H45:I45"/>
    <mergeCell ref="B46:G46"/>
    <mergeCell ref="H46:I46"/>
    <mergeCell ref="A47:F47"/>
    <mergeCell ref="H47:I4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23"/>
  <sheetViews>
    <sheetView workbookViewId="0" topLeftCell="A4">
      <selection activeCell="L18" sqref="L18"/>
    </sheetView>
  </sheetViews>
  <sheetFormatPr defaultColWidth="9.140625" defaultRowHeight="12.75"/>
  <cols>
    <col min="1" max="1" width="5.00390625" style="0" customWidth="1"/>
    <col min="8" max="8" width="22.140625" style="0" customWidth="1"/>
  </cols>
  <sheetData>
    <row r="1" spans="1:8" ht="51.75" customHeight="1">
      <c r="A1" s="24" t="s">
        <v>0</v>
      </c>
      <c r="B1" s="2" t="s">
        <v>1</v>
      </c>
      <c r="C1" s="66" t="s">
        <v>2</v>
      </c>
      <c r="D1" s="66" t="s">
        <v>3</v>
      </c>
      <c r="E1" s="66" t="s">
        <v>4</v>
      </c>
      <c r="F1" s="4" t="s">
        <v>5</v>
      </c>
      <c r="G1" s="4"/>
      <c r="H1" s="4" t="s">
        <v>6</v>
      </c>
    </row>
    <row r="2" spans="1:8" ht="13.5">
      <c r="A2" s="16" t="s">
        <v>7</v>
      </c>
      <c r="B2" s="2"/>
      <c r="C2" s="67" t="s">
        <v>8</v>
      </c>
      <c r="D2" s="67" t="s">
        <v>9</v>
      </c>
      <c r="E2" s="67" t="s">
        <v>10</v>
      </c>
      <c r="F2" s="4"/>
      <c r="G2" s="4"/>
      <c r="H2" s="4"/>
    </row>
    <row r="3" spans="1:8" ht="13.5" customHeight="1">
      <c r="A3" s="7">
        <v>1</v>
      </c>
      <c r="B3" s="67">
        <v>2</v>
      </c>
      <c r="C3" s="67">
        <v>3</v>
      </c>
      <c r="D3" s="67">
        <v>4</v>
      </c>
      <c r="E3" s="67">
        <v>5</v>
      </c>
      <c r="F3" s="4">
        <v>6</v>
      </c>
      <c r="G3" s="4"/>
      <c r="H3" s="67">
        <v>7</v>
      </c>
    </row>
    <row r="4" spans="1:8" ht="13.5" customHeight="1">
      <c r="A4" s="7">
        <v>1</v>
      </c>
      <c r="B4" s="2" t="s">
        <v>287</v>
      </c>
      <c r="C4" s="2"/>
      <c r="D4" s="2"/>
      <c r="E4" s="2"/>
      <c r="F4" s="2"/>
      <c r="G4" s="2"/>
      <c r="H4" s="2"/>
    </row>
    <row r="5" spans="1:8" ht="13.5" customHeight="1">
      <c r="A5" s="7">
        <v>1</v>
      </c>
      <c r="B5" s="8" t="s">
        <v>12</v>
      </c>
      <c r="C5" s="8"/>
      <c r="D5" s="8"/>
      <c r="E5" s="8"/>
      <c r="F5" s="8"/>
      <c r="G5" s="8"/>
      <c r="H5" s="67"/>
    </row>
    <row r="6" spans="1:8" ht="27" customHeight="1">
      <c r="A6" s="7">
        <v>1</v>
      </c>
      <c r="B6" s="68" t="s">
        <v>288</v>
      </c>
      <c r="C6" s="69">
        <v>922001</v>
      </c>
      <c r="D6" s="67" t="s">
        <v>76</v>
      </c>
      <c r="E6" s="67" t="s">
        <v>289</v>
      </c>
      <c r="F6" s="70">
        <v>4230</v>
      </c>
      <c r="G6" s="70"/>
      <c r="H6" s="67" t="s">
        <v>290</v>
      </c>
    </row>
    <row r="7" spans="1:8" ht="14.25" customHeight="1">
      <c r="A7" s="7">
        <v>2</v>
      </c>
      <c r="B7" s="71" t="s">
        <v>291</v>
      </c>
      <c r="C7" s="69">
        <v>922001</v>
      </c>
      <c r="D7" s="67" t="s">
        <v>197</v>
      </c>
      <c r="E7" s="67" t="s">
        <v>292</v>
      </c>
      <c r="F7" s="70">
        <v>20</v>
      </c>
      <c r="G7" s="70"/>
      <c r="H7" s="67" t="s">
        <v>293</v>
      </c>
    </row>
    <row r="8" spans="1:8" ht="13.5" customHeight="1">
      <c r="A8" s="4">
        <v>3</v>
      </c>
      <c r="B8" s="72" t="s">
        <v>294</v>
      </c>
      <c r="C8" s="42">
        <v>922001</v>
      </c>
      <c r="D8" s="4" t="s">
        <v>197</v>
      </c>
      <c r="E8" s="4" t="s">
        <v>295</v>
      </c>
      <c r="F8" s="70">
        <v>5</v>
      </c>
      <c r="G8" s="70"/>
      <c r="H8" s="4" t="s">
        <v>296</v>
      </c>
    </row>
    <row r="9" spans="1:8" ht="13.5">
      <c r="A9" s="4"/>
      <c r="B9" s="72"/>
      <c r="C9" s="42"/>
      <c r="D9" s="4"/>
      <c r="E9" s="4"/>
      <c r="F9" s="70"/>
      <c r="G9" s="70"/>
      <c r="H9" s="4"/>
    </row>
    <row r="10" spans="1:8" ht="13.5" customHeight="1">
      <c r="A10" s="7"/>
      <c r="B10" s="73" t="s">
        <v>37</v>
      </c>
      <c r="C10" s="73"/>
      <c r="D10" s="73"/>
      <c r="E10" s="73"/>
      <c r="F10" s="73"/>
      <c r="G10" s="73"/>
      <c r="H10" s="74" t="s">
        <v>297</v>
      </c>
    </row>
    <row r="11" spans="1:8" ht="13.5" customHeight="1">
      <c r="A11" s="7"/>
      <c r="B11" s="8" t="s">
        <v>39</v>
      </c>
      <c r="C11" s="8"/>
      <c r="D11" s="8"/>
      <c r="E11" s="8"/>
      <c r="F11" s="8"/>
      <c r="G11" s="8"/>
      <c r="H11" s="67"/>
    </row>
    <row r="12" spans="1:8" ht="27" customHeight="1">
      <c r="A12" s="7">
        <v>1</v>
      </c>
      <c r="B12" s="68" t="s">
        <v>288</v>
      </c>
      <c r="C12" s="69">
        <v>922001</v>
      </c>
      <c r="D12" s="67" t="s">
        <v>76</v>
      </c>
      <c r="E12" s="67" t="s">
        <v>289</v>
      </c>
      <c r="F12" s="70">
        <v>6900</v>
      </c>
      <c r="G12" s="70"/>
      <c r="H12" s="67" t="s">
        <v>298</v>
      </c>
    </row>
    <row r="13" spans="1:8" ht="14.25" customHeight="1">
      <c r="A13" s="7">
        <v>2</v>
      </c>
      <c r="B13" s="71" t="s">
        <v>291</v>
      </c>
      <c r="C13" s="69">
        <v>922001</v>
      </c>
      <c r="D13" s="67" t="s">
        <v>197</v>
      </c>
      <c r="E13" s="67" t="s">
        <v>292</v>
      </c>
      <c r="F13" s="70">
        <v>500</v>
      </c>
      <c r="G13" s="70"/>
      <c r="H13" s="67" t="s">
        <v>299</v>
      </c>
    </row>
    <row r="14" spans="1:8" ht="27" customHeight="1">
      <c r="A14" s="15">
        <v>3</v>
      </c>
      <c r="B14" s="75" t="s">
        <v>294</v>
      </c>
      <c r="C14" s="76">
        <v>922001</v>
      </c>
      <c r="D14" s="77" t="s">
        <v>197</v>
      </c>
      <c r="E14" s="77" t="s">
        <v>295</v>
      </c>
      <c r="F14" s="78">
        <v>150</v>
      </c>
      <c r="G14" s="78"/>
      <c r="H14" s="77" t="s">
        <v>300</v>
      </c>
    </row>
    <row r="15" spans="1:8" ht="27.75" customHeight="1">
      <c r="A15" s="7">
        <v>4</v>
      </c>
      <c r="B15" s="71" t="s">
        <v>301</v>
      </c>
      <c r="C15" s="69">
        <v>922001</v>
      </c>
      <c r="D15" s="67" t="s">
        <v>197</v>
      </c>
      <c r="E15" s="67" t="s">
        <v>302</v>
      </c>
      <c r="F15" s="79">
        <v>2000</v>
      </c>
      <c r="G15" s="79"/>
      <c r="H15" s="67" t="s">
        <v>303</v>
      </c>
    </row>
    <row r="16" spans="1:8" ht="13.5" customHeight="1">
      <c r="A16" s="7"/>
      <c r="B16" s="73" t="s">
        <v>37</v>
      </c>
      <c r="C16" s="73"/>
      <c r="D16" s="73"/>
      <c r="E16" s="73"/>
      <c r="F16" s="73"/>
      <c r="G16" s="73"/>
      <c r="H16" s="74" t="s">
        <v>304</v>
      </c>
    </row>
    <row r="17" spans="1:8" ht="13.5" customHeight="1">
      <c r="A17" s="7"/>
      <c r="B17" s="8" t="s">
        <v>87</v>
      </c>
      <c r="C17" s="8"/>
      <c r="D17" s="8"/>
      <c r="E17" s="8"/>
      <c r="F17" s="8"/>
      <c r="G17" s="8"/>
      <c r="H17" s="67"/>
    </row>
    <row r="18" spans="1:8" ht="27" customHeight="1">
      <c r="A18" s="7">
        <v>1</v>
      </c>
      <c r="B18" s="68" t="s">
        <v>288</v>
      </c>
      <c r="C18" s="69">
        <v>922001</v>
      </c>
      <c r="D18" s="67" t="s">
        <v>76</v>
      </c>
      <c r="E18" s="67" t="s">
        <v>289</v>
      </c>
      <c r="F18" s="70">
        <v>50</v>
      </c>
      <c r="G18" s="70"/>
      <c r="H18" s="67" t="s">
        <v>188</v>
      </c>
    </row>
    <row r="19" spans="1:8" ht="14.25" customHeight="1">
      <c r="A19" s="7">
        <v>2</v>
      </c>
      <c r="B19" s="71" t="s">
        <v>291</v>
      </c>
      <c r="C19" s="69">
        <v>922001</v>
      </c>
      <c r="D19" s="67" t="s">
        <v>197</v>
      </c>
      <c r="E19" s="67" t="s">
        <v>292</v>
      </c>
      <c r="F19" s="70">
        <v>5</v>
      </c>
      <c r="G19" s="70"/>
      <c r="H19" s="67" t="s">
        <v>305</v>
      </c>
    </row>
    <row r="20" spans="1:8" ht="27" customHeight="1">
      <c r="A20" s="15">
        <v>3</v>
      </c>
      <c r="B20" s="75" t="s">
        <v>294</v>
      </c>
      <c r="C20" s="76">
        <v>922001</v>
      </c>
      <c r="D20" s="77" t="s">
        <v>197</v>
      </c>
      <c r="E20" s="77" t="s">
        <v>295</v>
      </c>
      <c r="F20" s="78">
        <v>3</v>
      </c>
      <c r="G20" s="78"/>
      <c r="H20" s="77" t="s">
        <v>306</v>
      </c>
    </row>
    <row r="21" spans="1:8" ht="27.75" customHeight="1">
      <c r="A21" s="7">
        <v>4</v>
      </c>
      <c r="B21" s="71" t="s">
        <v>301</v>
      </c>
      <c r="C21" s="69">
        <v>922001</v>
      </c>
      <c r="D21" s="67" t="s">
        <v>197</v>
      </c>
      <c r="E21" s="67" t="s">
        <v>302</v>
      </c>
      <c r="F21" s="79">
        <v>12</v>
      </c>
      <c r="G21" s="79"/>
      <c r="H21" s="67" t="s">
        <v>114</v>
      </c>
    </row>
    <row r="22" spans="1:8" ht="13.5" customHeight="1">
      <c r="A22" s="7"/>
      <c r="B22" s="2" t="s">
        <v>59</v>
      </c>
      <c r="C22" s="2"/>
      <c r="D22" s="2"/>
      <c r="E22" s="2"/>
      <c r="F22" s="2"/>
      <c r="G22" s="2"/>
      <c r="H22" s="74" t="s">
        <v>307</v>
      </c>
    </row>
    <row r="23" spans="1:8" ht="13.5" customHeight="1">
      <c r="A23" s="80"/>
      <c r="B23" s="80"/>
      <c r="C23" s="80"/>
      <c r="D23" s="80"/>
      <c r="E23" s="80"/>
      <c r="F23" s="80"/>
      <c r="G23" s="81" t="s">
        <v>59</v>
      </c>
      <c r="H23" s="74" t="s">
        <v>308</v>
      </c>
    </row>
  </sheetData>
  <sheetProtection selectLockedCells="1" selectUnlockedCells="1"/>
  <mergeCells count="29">
    <mergeCell ref="B1:B2"/>
    <mergeCell ref="F1:G2"/>
    <mergeCell ref="H1:H2"/>
    <mergeCell ref="F3:G3"/>
    <mergeCell ref="B4:H4"/>
    <mergeCell ref="B5:G5"/>
    <mergeCell ref="F6:G6"/>
    <mergeCell ref="F7:G7"/>
    <mergeCell ref="A8:A9"/>
    <mergeCell ref="B8:B9"/>
    <mergeCell ref="C8:C9"/>
    <mergeCell ref="D8:D9"/>
    <mergeCell ref="E8:E9"/>
    <mergeCell ref="F8:G9"/>
    <mergeCell ref="H8:H9"/>
    <mergeCell ref="B10:G10"/>
    <mergeCell ref="B11:G11"/>
    <mergeCell ref="F12:G12"/>
    <mergeCell ref="F13:G13"/>
    <mergeCell ref="F14:G14"/>
    <mergeCell ref="F15:G15"/>
    <mergeCell ref="B16:G16"/>
    <mergeCell ref="B17:G17"/>
    <mergeCell ref="F18:G18"/>
    <mergeCell ref="F19:G19"/>
    <mergeCell ref="F20:G20"/>
    <mergeCell ref="F21:G21"/>
    <mergeCell ref="B22:G22"/>
    <mergeCell ref="A23:F2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16"/>
  <sheetViews>
    <sheetView workbookViewId="0" topLeftCell="A10">
      <selection activeCell="F27" sqref="F27"/>
    </sheetView>
  </sheetViews>
  <sheetFormatPr defaultColWidth="9.140625" defaultRowHeight="12.75"/>
  <cols>
    <col min="2" max="2" width="13.7109375" style="0" customWidth="1"/>
    <col min="8" max="8" width="14.140625" style="0" customWidth="1"/>
  </cols>
  <sheetData>
    <row r="1" spans="1:8" ht="12.75" customHeight="1">
      <c r="A1" s="46" t="s">
        <v>0</v>
      </c>
      <c r="B1" s="82" t="s">
        <v>61</v>
      </c>
      <c r="C1" s="82" t="s">
        <v>309</v>
      </c>
      <c r="D1" s="82" t="s">
        <v>310</v>
      </c>
      <c r="E1" s="46" t="s">
        <v>64</v>
      </c>
      <c r="F1" s="46"/>
      <c r="G1" s="82" t="s">
        <v>65</v>
      </c>
      <c r="H1" s="82" t="s">
        <v>66</v>
      </c>
    </row>
    <row r="2" spans="1:8" ht="39" customHeight="1">
      <c r="A2" s="49" t="s">
        <v>7</v>
      </c>
      <c r="B2" s="83" t="s">
        <v>67</v>
      </c>
      <c r="C2" s="83" t="s">
        <v>311</v>
      </c>
      <c r="D2" s="83" t="s">
        <v>312</v>
      </c>
      <c r="E2" s="49" t="s">
        <v>70</v>
      </c>
      <c r="F2" s="49"/>
      <c r="G2" s="83" t="s">
        <v>71</v>
      </c>
      <c r="H2" s="83" t="s">
        <v>10</v>
      </c>
    </row>
    <row r="3" spans="1:8" ht="53.25" customHeight="1">
      <c r="A3" s="21"/>
      <c r="B3" s="84" t="s">
        <v>313</v>
      </c>
      <c r="C3" s="84" t="s">
        <v>8</v>
      </c>
      <c r="D3" s="84" t="s">
        <v>314</v>
      </c>
      <c r="E3" s="85" t="s">
        <v>10</v>
      </c>
      <c r="F3" s="85"/>
      <c r="G3" s="86"/>
      <c r="H3" s="86"/>
    </row>
    <row r="4" spans="1:8" ht="13.5" customHeight="1">
      <c r="A4" s="27">
        <v>1</v>
      </c>
      <c r="B4" s="87">
        <v>2</v>
      </c>
      <c r="C4" s="87">
        <v>3</v>
      </c>
      <c r="D4" s="87">
        <v>4</v>
      </c>
      <c r="E4" s="26">
        <v>5</v>
      </c>
      <c r="F4" s="26"/>
      <c r="G4" s="87">
        <v>6</v>
      </c>
      <c r="H4" s="87">
        <v>7</v>
      </c>
    </row>
    <row r="5" spans="1:8" ht="13.5" customHeight="1">
      <c r="A5" s="88"/>
      <c r="B5" s="2" t="s">
        <v>315</v>
      </c>
      <c r="C5" s="2"/>
      <c r="D5" s="2"/>
      <c r="E5" s="2"/>
      <c r="F5" s="2"/>
      <c r="G5" s="2"/>
      <c r="H5" s="89"/>
    </row>
    <row r="6" spans="1:8" ht="13.5" customHeight="1">
      <c r="A6" s="88"/>
      <c r="B6" s="8" t="s">
        <v>316</v>
      </c>
      <c r="C6" s="8"/>
      <c r="D6" s="8"/>
      <c r="E6" s="8"/>
      <c r="F6" s="8"/>
      <c r="G6" s="8"/>
      <c r="H6" s="8"/>
    </row>
    <row r="7" spans="1:8" ht="27" customHeight="1">
      <c r="A7" s="7">
        <v>1</v>
      </c>
      <c r="B7" s="67" t="s">
        <v>317</v>
      </c>
      <c r="C7" s="69">
        <v>25112</v>
      </c>
      <c r="D7" s="67" t="s">
        <v>318</v>
      </c>
      <c r="E7" s="4" t="s">
        <v>319</v>
      </c>
      <c r="F7" s="4"/>
      <c r="G7" s="67">
        <v>15800</v>
      </c>
      <c r="H7" s="67" t="s">
        <v>320</v>
      </c>
    </row>
    <row r="8" spans="1:8" ht="27" customHeight="1">
      <c r="A8" s="7">
        <v>2</v>
      </c>
      <c r="B8" s="67" t="s">
        <v>321</v>
      </c>
      <c r="C8" s="69">
        <v>25112</v>
      </c>
      <c r="D8" s="67" t="s">
        <v>318</v>
      </c>
      <c r="E8" s="4" t="s">
        <v>137</v>
      </c>
      <c r="F8" s="4"/>
      <c r="G8" s="67">
        <v>33900</v>
      </c>
      <c r="H8" s="67" t="s">
        <v>322</v>
      </c>
    </row>
    <row r="9" spans="1:8" ht="27" customHeight="1">
      <c r="A9" s="7">
        <v>3</v>
      </c>
      <c r="B9" s="67" t="s">
        <v>323</v>
      </c>
      <c r="C9" s="69">
        <v>25112</v>
      </c>
      <c r="D9" s="67" t="s">
        <v>318</v>
      </c>
      <c r="E9" s="4" t="s">
        <v>324</v>
      </c>
      <c r="F9" s="4"/>
      <c r="G9" s="67">
        <v>1400</v>
      </c>
      <c r="H9" s="67" t="s">
        <v>325</v>
      </c>
    </row>
    <row r="10" spans="1:8" ht="27" customHeight="1">
      <c r="A10" s="7">
        <v>4</v>
      </c>
      <c r="B10" s="67" t="s">
        <v>326</v>
      </c>
      <c r="C10" s="67"/>
      <c r="D10" s="67" t="s">
        <v>318</v>
      </c>
      <c r="E10" s="63">
        <v>40836</v>
      </c>
      <c r="F10" s="63"/>
      <c r="G10" s="67">
        <v>250</v>
      </c>
      <c r="H10" s="67" t="s">
        <v>327</v>
      </c>
    </row>
    <row r="11" spans="1:8" ht="13.5" customHeight="1">
      <c r="A11" s="17" t="s">
        <v>328</v>
      </c>
      <c r="B11" s="17"/>
      <c r="C11" s="17"/>
      <c r="D11" s="17"/>
      <c r="E11" s="17"/>
      <c r="F11" s="17"/>
      <c r="G11" s="17"/>
      <c r="H11" s="74" t="s">
        <v>329</v>
      </c>
    </row>
    <row r="12" spans="1:8" ht="13.5" customHeight="1">
      <c r="A12" s="7"/>
      <c r="B12" s="8" t="s">
        <v>330</v>
      </c>
      <c r="C12" s="8"/>
      <c r="D12" s="8"/>
      <c r="E12" s="8"/>
      <c r="F12" s="8"/>
      <c r="G12" s="8"/>
      <c r="H12" s="8"/>
    </row>
    <row r="13" spans="1:8" ht="27" customHeight="1">
      <c r="A13" s="7">
        <v>1</v>
      </c>
      <c r="B13" s="67" t="s">
        <v>317</v>
      </c>
      <c r="C13" s="69">
        <v>25112</v>
      </c>
      <c r="D13" s="67" t="s">
        <v>318</v>
      </c>
      <c r="E13" s="4" t="s">
        <v>319</v>
      </c>
      <c r="F13" s="4"/>
      <c r="G13" s="67">
        <v>0</v>
      </c>
      <c r="H13" s="67">
        <v>0</v>
      </c>
    </row>
    <row r="14" spans="1:8" ht="27" customHeight="1">
      <c r="A14" s="7">
        <v>2</v>
      </c>
      <c r="B14" s="67" t="s">
        <v>321</v>
      </c>
      <c r="C14" s="69">
        <v>25112</v>
      </c>
      <c r="D14" s="67" t="s">
        <v>318</v>
      </c>
      <c r="E14" s="4" t="s">
        <v>137</v>
      </c>
      <c r="F14" s="4"/>
      <c r="G14" s="67">
        <v>200</v>
      </c>
      <c r="H14" s="67" t="s">
        <v>331</v>
      </c>
    </row>
    <row r="15" spans="1:8" ht="13.5" customHeight="1">
      <c r="A15" s="17" t="s">
        <v>332</v>
      </c>
      <c r="B15" s="17"/>
      <c r="C15" s="17"/>
      <c r="D15" s="17"/>
      <c r="E15" s="17"/>
      <c r="F15" s="17"/>
      <c r="G15" s="17"/>
      <c r="H15" s="74" t="s">
        <v>331</v>
      </c>
    </row>
    <row r="16" spans="1:8" ht="13.5" customHeight="1">
      <c r="A16" s="80"/>
      <c r="B16" s="80"/>
      <c r="C16" s="80"/>
      <c r="D16" s="80"/>
      <c r="E16" s="80"/>
      <c r="F16" s="90" t="s">
        <v>333</v>
      </c>
      <c r="G16" s="90"/>
      <c r="H16" s="74" t="s">
        <v>334</v>
      </c>
    </row>
  </sheetData>
  <sheetProtection selectLockedCells="1" selectUnlockedCells="1"/>
  <mergeCells count="17">
    <mergeCell ref="E1:F1"/>
    <mergeCell ref="E2:F2"/>
    <mergeCell ref="E3:F3"/>
    <mergeCell ref="E4:F4"/>
    <mergeCell ref="B5:G5"/>
    <mergeCell ref="B6:H6"/>
    <mergeCell ref="E7:F7"/>
    <mergeCell ref="E8:F8"/>
    <mergeCell ref="E9:F9"/>
    <mergeCell ref="E10:F10"/>
    <mergeCell ref="A11:G11"/>
    <mergeCell ref="B12:H12"/>
    <mergeCell ref="E13:F13"/>
    <mergeCell ref="E14:F14"/>
    <mergeCell ref="A15:G15"/>
    <mergeCell ref="A16:E16"/>
    <mergeCell ref="F16:G1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I16" sqref="I16"/>
    </sheetView>
  </sheetViews>
  <sheetFormatPr defaultColWidth="9.140625" defaultRowHeight="12.75"/>
  <cols>
    <col min="2" max="2" width="14.140625" style="0" customWidth="1"/>
    <col min="8" max="8" width="11.8515625" style="0" customWidth="1"/>
  </cols>
  <sheetData>
    <row r="1" spans="1:8" ht="78.75" customHeight="1">
      <c r="A1" s="1" t="s">
        <v>0</v>
      </c>
      <c r="B1" s="1" t="s">
        <v>61</v>
      </c>
      <c r="C1" s="1" t="s">
        <v>62</v>
      </c>
      <c r="D1" s="3" t="s">
        <v>63</v>
      </c>
      <c r="E1" s="1" t="s">
        <v>64</v>
      </c>
      <c r="F1" s="24" t="s">
        <v>65</v>
      </c>
      <c r="G1" s="24"/>
      <c r="H1" s="24" t="s">
        <v>66</v>
      </c>
    </row>
    <row r="2" spans="1:8" ht="26.25" customHeight="1">
      <c r="A2" s="11" t="s">
        <v>7</v>
      </c>
      <c r="B2" s="11" t="s">
        <v>67</v>
      </c>
      <c r="C2" s="11" t="s">
        <v>68</v>
      </c>
      <c r="D2" s="10" t="s">
        <v>69</v>
      </c>
      <c r="E2" s="11" t="s">
        <v>70</v>
      </c>
      <c r="F2" s="14" t="s">
        <v>71</v>
      </c>
      <c r="G2" s="14"/>
      <c r="H2" s="14" t="s">
        <v>10</v>
      </c>
    </row>
    <row r="3" spans="1:8" ht="13.5" customHeight="1">
      <c r="A3" s="20"/>
      <c r="B3" s="5" t="s">
        <v>72</v>
      </c>
      <c r="C3" s="20"/>
      <c r="D3" s="20"/>
      <c r="E3" s="5" t="s">
        <v>73</v>
      </c>
      <c r="F3" s="21"/>
      <c r="G3" s="21"/>
      <c r="H3" s="21"/>
    </row>
    <row r="4" spans="1:8" ht="13.5" customHeight="1">
      <c r="A4" s="25">
        <v>1</v>
      </c>
      <c r="B4" s="25">
        <v>2</v>
      </c>
      <c r="C4" s="25">
        <v>3</v>
      </c>
      <c r="D4" s="25">
        <v>4</v>
      </c>
      <c r="E4" s="25">
        <v>5</v>
      </c>
      <c r="F4" s="26">
        <v>6</v>
      </c>
      <c r="G4" s="26"/>
      <c r="H4" s="27">
        <v>7</v>
      </c>
    </row>
    <row r="5" spans="1:8" ht="13.5" customHeight="1">
      <c r="A5" s="28"/>
      <c r="B5" s="4" t="s">
        <v>335</v>
      </c>
      <c r="C5" s="4"/>
      <c r="D5" s="4"/>
      <c r="E5" s="4"/>
      <c r="F5" s="4"/>
      <c r="G5" s="4"/>
      <c r="H5" s="7"/>
    </row>
    <row r="6" spans="1:8" ht="53.25" customHeight="1">
      <c r="A6" s="6">
        <v>1</v>
      </c>
      <c r="B6" s="5" t="s">
        <v>336</v>
      </c>
      <c r="C6" s="9">
        <v>921003</v>
      </c>
      <c r="D6" s="6" t="s">
        <v>76</v>
      </c>
      <c r="E6" s="6">
        <v>229.9</v>
      </c>
      <c r="F6" s="4">
        <v>1590</v>
      </c>
      <c r="G6" s="4"/>
      <c r="H6" s="7">
        <v>335541</v>
      </c>
    </row>
    <row r="7" spans="1:8" ht="13.5" customHeight="1">
      <c r="A7" s="6"/>
      <c r="B7" s="29" t="s">
        <v>82</v>
      </c>
      <c r="C7" s="6"/>
      <c r="D7" s="6"/>
      <c r="E7" s="6"/>
      <c r="F7" s="4"/>
      <c r="G7" s="4"/>
      <c r="H7" s="18">
        <v>335541</v>
      </c>
    </row>
    <row r="8" spans="1:8" ht="13.5" customHeight="1">
      <c r="A8" s="22"/>
      <c r="B8" s="22"/>
      <c r="C8" s="22"/>
      <c r="D8" s="22"/>
      <c r="E8" s="22"/>
      <c r="F8" s="22"/>
      <c r="G8" s="23" t="s">
        <v>337</v>
      </c>
      <c r="H8" s="18">
        <v>335541</v>
      </c>
    </row>
  </sheetData>
  <sheetProtection selectLockedCells="1" selectUnlockedCells="1"/>
  <mergeCells count="8">
    <mergeCell ref="F1:G1"/>
    <mergeCell ref="F2:G2"/>
    <mergeCell ref="F3:G3"/>
    <mergeCell ref="F4:G4"/>
    <mergeCell ref="B5:G5"/>
    <mergeCell ref="F6:G6"/>
    <mergeCell ref="F7:G7"/>
    <mergeCell ref="A8:F8"/>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2010-02-16T13:57:03Z</cp:lastPrinted>
  <dcterms:created xsi:type="dcterms:W3CDTF">1996-10-08T23:32:33Z</dcterms:created>
  <dcterms:modified xsi:type="dcterms:W3CDTF">2011-08-18T12:02:50Z</dcterms:modified>
  <cp:category/>
  <cp:version/>
  <cp:contentType/>
  <cp:contentStatus/>
  <cp:revision>39</cp:revision>
</cp:coreProperties>
</file>